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<sst xmlns="http://schemas.openxmlformats.org/spreadsheetml/2006/main" count="2761" uniqueCount="733">
  <si>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</si>
  <si>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</si>
  <si>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</si>
  <si>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</si>
  <si>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</si>
  <si>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</si>
  <si>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</si>
  <si>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</si>
  <si>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</si>
  <si>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</si>
  <si>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</si>
  <si>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</si>
  <si>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</si>
  <si>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</si>
  <si>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</si>
  <si>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</si>
  <si>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</si>
  <si>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</si>
  <si>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</si>
  <si>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</si>
  <si>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</si>
  <si>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</si>
  <si>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</si>
  <si>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</si>
  <si>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</si>
  <si>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</si>
  <si>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</si>
  <si>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</si>
  <si>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</si>
  <si>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</si>
  <si>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</si>
  <si>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</si>
  <si>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</si>
  <si>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</si>
  <si>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</si>
  <si>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</si>
  <si>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</si>
  <si>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</si>
  <si>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</si>
  <si>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</si>
  <si>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</si>
  <si>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</si>
  <si>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</si>
  <si>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</si>
  <si>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</si>
  <si>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131018</t>
  </si>
  <si>
    <t>昆明医科大学第二附属医院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</si>
  <si>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</si>
  <si>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</si>
  <si>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</si>
  <si>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</si>
  <si>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</si>
  <si>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</si>
  <si>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</si>
  <si>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</si>
  <si>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</si>
  <si>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</si>
  <si>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</si>
  <si>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</si>
  <si>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</si>
  <si>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</si>
  <si>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</si>
  <si>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</si>
  <si>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</si>
  <si>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</si>
  <si>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</si>
  <si>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</si>
  <si>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</si>
  <si>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20605</t>
  </si>
  <si>
    <t>科技条件与服务</t>
  </si>
  <si>
    <t>2060502</t>
  </si>
  <si>
    <t>技术创新服务体系</t>
  </si>
  <si>
    <t>20609</t>
  </si>
  <si>
    <t>科技重大项目</t>
  </si>
  <si>
    <t>2060902</t>
  </si>
  <si>
    <t>重点研发计划</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</si>
  <si>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</si>
  <si>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</si>
  <si>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</si>
  <si>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</si>
  <si>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</si>
  <si>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</si>
  <si>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</si>
  <si>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</si>
  <si>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</si>
  <si>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</si>
  <si>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</si>
  <si>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</si>
  <si>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</si>
  <si>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</si>
  <si>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</si>
  <si>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</si>
  <si>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</si>
  <si>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</si>
  <si>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</si>
  <si>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</si>
  <si>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</si>
  <si>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</si>
  <si>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</si>
  <si>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2100201</t>
  </si>
  <si>
    <t>综合医院</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</si>
  <si>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</si>
  <si>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</si>
  <si>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</si>
  <si>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</si>
  <si>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</si>
  <si>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</si>
  <si>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</si>
  <si>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</si>
  <si>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</si>
  <si>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</si>
  <si>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</si>
  <si>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</si>
  <si>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</si>
  <si>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</si>
  <si>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</si>
  <si>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</si>
  <si>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</si>
  <si>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</si>
  <si>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</si>
  <si>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</si>
  <si>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</si>
  <si>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</si>
  <si>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</si>
  <si>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</si>
  <si>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</si>
  <si>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</si>
  <si>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</si>
  <si>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</si>
  <si>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</si>
  <si>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</si>
  <si>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</si>
  <si>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</si>
  <si>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</si>
  <si>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</si>
  <si>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</si>
  <si>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</si>
  <si>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</si>
  <si>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</si>
  <si>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</si>
  <si>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</si>
  <si>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</si>
  <si>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</si>
  <si>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</si>
  <si>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</si>
  <si>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</si>
  <si>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</si>
  <si>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</si>
  <si>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</si>
  <si>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</si>
  <si>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</si>
  <si>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昆明医科大学第二附属医院不涉及2025年一般公共预算“三公”经费支出预算。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</si>
  <si>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</si>
  <si>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</si>
  <si>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</si>
  <si>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</si>
  <si>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</si>
  <si>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</si>
  <si>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</si>
  <si>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</si>
  <si>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</si>
  <si>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</si>
  <si>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</si>
  <si>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</si>
  <si>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</si>
  <si>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</si>
  <si>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</si>
  <si>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</si>
  <si>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</si>
  <si>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530000210000000039744</t>
  </si>
  <si>
    <t>事业人员支出工资</t>
  </si>
  <si>
    <t>30101</t>
  </si>
  <si>
    <t>基本工资</t>
  </si>
  <si>
    <t>30102</t>
  </si>
  <si>
    <t>津贴补贴</t>
  </si>
  <si>
    <t>30103</t>
  </si>
  <si>
    <t>奖金</t>
  </si>
  <si>
    <t>30107</t>
  </si>
  <si>
    <t>绩效工资</t>
  </si>
  <si>
    <t>530000210000000039745</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</si>
  <si>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</si>
  <si>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</si>
  <si>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</si>
  <si>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</si>
  <si>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</si>
  <si>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</si>
  <si>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</si>
  <si>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</si>
  <si>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</si>
  <si>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</si>
  <si>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</si>
  <si>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530000210000000039746</t>
  </si>
  <si>
    <t>社会保障缴费（职业年金单位缴费）</t>
  </si>
  <si>
    <t>30109</t>
  </si>
  <si>
    <t>职业年金缴费</t>
  </si>
  <si>
    <t>530000210000000039747</t>
  </si>
  <si>
    <t>30113</t>
  </si>
  <si>
    <t>530000210000000039748</t>
  </si>
  <si>
    <t>对个人和家庭的补助</t>
  </si>
  <si>
    <t>30305</t>
  </si>
  <si>
    <t>生活补助</t>
  </si>
  <si>
    <t>30399</t>
  </si>
  <si>
    <t>其他对个人和家庭的补助</t>
  </si>
  <si>
    <t>530000210000000039749</t>
  </si>
  <si>
    <t>其他工资福利支出</t>
  </si>
  <si>
    <t>30199</t>
  </si>
  <si>
    <t>530000210000000039750</t>
  </si>
  <si>
    <t>公车购置及运维费</t>
  </si>
  <si>
    <t>30231</t>
  </si>
  <si>
    <t>公务用车运行维护费</t>
  </si>
  <si>
    <t>530000210000000039752</t>
  </si>
  <si>
    <t>30217</t>
  </si>
  <si>
    <t>530000210000000039754</t>
  </si>
  <si>
    <t>工会经费</t>
  </si>
  <si>
    <t>30228</t>
  </si>
  <si>
    <t>530000210000000039755</t>
  </si>
  <si>
    <t>一般公用经费</t>
  </si>
  <si>
    <t>30299</t>
  </si>
  <si>
    <t>其他商品和服务支出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</si>
  <si>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</si>
  <si>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</si>
  <si>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</si>
  <si>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</si>
  <si>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</si>
  <si>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</si>
  <si>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</si>
  <si>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</si>
  <si>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</si>
  <si>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</si>
  <si>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</si>
  <si>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</si>
  <si>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</si>
  <si>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</si>
  <si>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</si>
  <si>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</si>
  <si>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</si>
  <si>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</si>
  <si>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</si>
  <si>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</si>
  <si>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</si>
  <si>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</si>
  <si>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</si>
  <si>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</si>
  <si>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</si>
  <si>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</si>
  <si>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30225</t>
  </si>
  <si>
    <t>专用燃料费</t>
  </si>
  <si>
    <t>30226</t>
  </si>
  <si>
    <t>劳务费</t>
  </si>
  <si>
    <t>30227</t>
  </si>
  <si>
    <t>委托业务费</t>
  </si>
  <si>
    <t>30239</t>
  </si>
  <si>
    <t>其他交通费用</t>
  </si>
  <si>
    <t>30240</t>
  </si>
  <si>
    <t>税金及附加费用</t>
  </si>
  <si>
    <t>预算05-1表</t>
  </si>
  <si>
    <t>2025年部门项目支出预算表</t>
  </si>
  <si>
    <t>项目分类</t>
  </si>
  <si>
    <t>项目单位</t>
  </si>
  <si>
    <t>本年拨款</t>
  </si>
  <si>
    <t>其中：本次下达</t>
  </si>
  <si>
    <t>2023年度“彩云博士后计划”项目经费</t>
  </si>
  <si>
    <t>事业发展类</t>
  </si>
  <si>
    <t>530000241100002823628</t>
  </si>
  <si>
    <t>31002</t>
  </si>
  <si>
    <t>办公设备购置</t>
  </si>
  <si>
    <t>2024年保健基地能力提升经费</t>
  </si>
  <si>
    <t>530000241100003158853</t>
  </si>
  <si>
    <t>31003</t>
  </si>
  <si>
    <t>专用设备购置</t>
  </si>
  <si>
    <t>31007</t>
  </si>
  <si>
    <t>信息网络及软件购置更新</t>
  </si>
  <si>
    <t>2024年第二批高层次科技人才培训引进专项资金</t>
  </si>
  <si>
    <t>530000241100002830700</t>
  </si>
  <si>
    <t>2024年第二批基础研究计划专项资金</t>
  </si>
  <si>
    <t>530000241100002831936</t>
  </si>
  <si>
    <t>2024年第二批重点研发（社会发展）专项资金</t>
  </si>
  <si>
    <t>530000241100002831103</t>
  </si>
  <si>
    <t>2024年第三批高层次科技人才培养引进专项资金</t>
  </si>
  <si>
    <t>530000241100003056308</t>
  </si>
  <si>
    <t>2024年第三批重点研发（社会发展）专项资金</t>
  </si>
  <si>
    <t>530000241100003018355</t>
  </si>
  <si>
    <t>2024年第四批科技合作专项资金</t>
  </si>
  <si>
    <t>530000241100003245549</t>
  </si>
  <si>
    <t>2024年第四批重点研发（社会发展）专项资金</t>
  </si>
  <si>
    <t>530000241100003241195</t>
  </si>
  <si>
    <t>2024年第一批高层次科技人才培养引进专项资金</t>
  </si>
  <si>
    <t>530000241100002784270</t>
  </si>
  <si>
    <t>2024年第一批基础研究计划专项资金</t>
  </si>
  <si>
    <t>530000241100002782368</t>
  </si>
  <si>
    <t>2024年第一批科技合作专项资金</t>
  </si>
  <si>
    <t>530000241100002769938</t>
  </si>
  <si>
    <t>2024年度“兴滇英才支持计划”青年人才项目经费</t>
  </si>
  <si>
    <t>530000241100002964359</t>
  </si>
  <si>
    <t>2024年度云南省卫生健康事业高质量发展三年行动第三批专项资金</t>
  </si>
  <si>
    <t>530000241100003164693</t>
  </si>
  <si>
    <t>2024年基本公共卫生服务项目中央补助结算资金</t>
  </si>
  <si>
    <t>530000241100002996723</t>
  </si>
  <si>
    <t>2024年医疗服务与保障能力提升（卫生健康人才培养）中央资金</t>
  </si>
  <si>
    <t>530000241100002994708</t>
  </si>
  <si>
    <t>2024年云南省卫生健康事业高质量发展三年行动第二批专项资金</t>
  </si>
  <si>
    <t>530000241100003047210</t>
  </si>
  <si>
    <t>2024年中央引导地方科技发展专项资金</t>
  </si>
  <si>
    <t>530000241100003183029</t>
  </si>
  <si>
    <t>2024年重大公共卫生服务补助结算资金</t>
  </si>
  <si>
    <t>民生类</t>
  </si>
  <si>
    <t>530000241100003090278</t>
  </si>
  <si>
    <t>附二院高质量发展促进专项资金</t>
  </si>
  <si>
    <t>530000200000000009372</t>
  </si>
  <si>
    <t>31006</t>
  </si>
  <si>
    <t>大型修缮</t>
  </si>
  <si>
    <t>其他人员支出</t>
  </si>
  <si>
    <t>530000231100001089468</t>
  </si>
  <si>
    <t>提前下达2024年医疗服务与保障能力提升（卫生健康人才培养）补助资金</t>
  </si>
  <si>
    <t>530000241100002442669</t>
  </si>
  <si>
    <t>提前下达2024年重大传染病防控经费</t>
  </si>
  <si>
    <t>530000241100002464519</t>
  </si>
  <si>
    <t>因公出国（境）专项经费</t>
  </si>
  <si>
    <t>因公出国（境）经费</t>
  </si>
  <si>
    <t>530000231100001108640</t>
  </si>
  <si>
    <t>30212</t>
  </si>
  <si>
    <t>因公出国（境）费用</t>
  </si>
  <si>
    <t>专业技术人才知识更新工程2024年省级高级研修项目经费</t>
  </si>
  <si>
    <t>530000241100003172262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</si>
  <si>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</si>
  <si>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</si>
  <si>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</si>
  <si>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</si>
  <si>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</si>
  <si>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</si>
  <si>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</si>
  <si>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</si>
  <si>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</si>
  <si>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</si>
  <si>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</si>
  <si>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</si>
  <si>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高举公益性旗帜，坚持新发展理念，以学科、人才队伍和信息化建设为支撑，以医疗质量、医疗服务、医学教育、临床科研、医院管理提升为重点，集中力量开展疑难危重症诊断治疗技术攻关，以学科发展带动全局发展，以优势学科来带动区域发展，派出医务人员到有技术突破的国家学习新技术新理念，提升学科水平。力争2025年达到出访团组数小于12次，经费现行审核率100%，经费规范核销率100%，出访形成报告率100%，出国人员满意度大于90%的目标。</t>
  </si>
  <si>
    <t>产出指标</t>
  </si>
  <si>
    <t>数量指标</t>
  </si>
  <si>
    <t>出访团组批次</t>
  </si>
  <si>
    <t>&lt;=</t>
  </si>
  <si>
    <t>12</t>
  </si>
  <si>
    <t>次/团组</t>
  </si>
  <si>
    <t>定量指标</t>
  </si>
  <si>
    <t>反映年度组织出访批次和团组的数量情况。</t>
  </si>
  <si>
    <t>质量指标</t>
  </si>
  <si>
    <t>经费先行审核备案率</t>
  </si>
  <si>
    <t>=</t>
  </si>
  <si>
    <t>100</t>
  </si>
  <si>
    <t>%</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</si>
  <si>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</si>
  <si>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</si>
  <si>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</si>
  <si>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效益指标</t>
  </si>
  <si>
    <t>社会效益</t>
  </si>
  <si>
    <t>出访形成报告率</t>
  </si>
  <si>
    <t>&gt;=</t>
  </si>
  <si>
    <t>反映出访成效，即组团出访形成的报告数量情况。</t>
  </si>
  <si>
    <t>满意度指标</t>
  </si>
  <si>
    <t>服务对象满意度</t>
  </si>
  <si>
    <t>出国人员满意度</t>
  </si>
  <si>
    <t>90</t>
  </si>
  <si>
    <t>反映出国人员满意度</t>
  </si>
  <si>
    <t>高举公益性旗帜，坚持新发展理念，以学科、人才队伍和信息化建设为支撑，以医疗质量、医疗服务、医学教育、临床科研、医院管理提升为重点，集中力量开展疑难危重症诊断治疗技术攻关，以学科发展带动全局发展，以优势学科来带动区域发展，力争在国家三级公立医院绩效考核中进入全国前100名，力争在2025年度完成住院医师及专科学员培训，结业考核达到85%，不断提高医疗水平，缩短患者平均住院日，力争平均住院日小于等于7.3天；改善就医环境，提升服务质量，使患者满意度达到85%以上，坚持以人民健康为中心，将医院打造成为医疗技术顶尖、医疗质量过硬、医疗服务高效、医院管理精细、满意度较高的公立医院。</t>
  </si>
  <si>
    <t>出院人数</t>
  </si>
  <si>
    <t>120000</t>
  </si>
  <si>
    <t>人次</t>
  </si>
  <si>
    <t>反映出院人数</t>
  </si>
  <si>
    <t>手术人次</t>
  </si>
  <si>
    <t>45000</t>
  </si>
  <si>
    <t>反映手术人数</t>
  </si>
  <si>
    <t>CMI</t>
  </si>
  <si>
    <t>1.4</t>
  </si>
  <si>
    <t>CMI是病例组合指数，反映医院资源消耗强度和复杂程度。</t>
  </si>
  <si>
    <t>平均住院日</t>
  </si>
  <si>
    <t>7.3</t>
  </si>
  <si>
    <t>天</t>
  </si>
  <si>
    <t>反映提升医疗服务水平，降低平均住院日</t>
  </si>
  <si>
    <t>万元收入能耗支出</t>
  </si>
  <si>
    <t>0.02</t>
  </si>
  <si>
    <t>吨</t>
  </si>
  <si>
    <t>反映万元收入能耗支出</t>
  </si>
  <si>
    <t>住院医师规范化培训结业考核通过率</t>
  </si>
  <si>
    <t>85</t>
  </si>
  <si>
    <t>反应住院医师规范化培训结业考核通过率</t>
  </si>
  <si>
    <t>门诊患者满意度</t>
  </si>
  <si>
    <t>反映门诊患者满意度</t>
  </si>
  <si>
    <t>住院患者满意度</t>
  </si>
  <si>
    <t>反映住院患者满意度</t>
  </si>
  <si>
    <t xml:space="preserve">高举公益性旗帜，坚持新发展理念，以学科、人才队伍和信息化建设为支撑，以医疗质量、医疗服务、医学教育、临床科研、医院管理提升为重点，集中力量开展疑难危重症诊断治疗技术攻关，以学科发展带动全局发展，以优势学科来带动区域发展，不断提高医疗水平，缩短患者平均住院日，提高社会服务效益，力争在2025年度门诊人次提升至175.8万人次，住院人次提升至14.9万人次,手术台次提升至5万，CMI值超过1.4000，医疗服务收入占医疗收入比例27%以上，改善就医环境，提升服务质量，使患者满意度达到85%以上，加强成本控制，万元收入能耗支出低于90元，收支结余大于0，坚持以人民健康为中心，将医院打造成为医疗技术顶尖、医疗质量过硬、医疗服务高效、医院管理精细、满意度较高的公立医院。						
</t>
  </si>
  <si>
    <t>门急诊人次</t>
  </si>
  <si>
    <t>175</t>
  </si>
  <si>
    <t>万人次</t>
  </si>
  <si>
    <t xml:space="preserve">反映门急诊人数。
</t>
  </si>
  <si>
    <t>14</t>
  </si>
  <si>
    <t xml:space="preserve">反映出院人数。
</t>
  </si>
  <si>
    <t>手术台次</t>
  </si>
  <si>
    <t>50000</t>
  </si>
  <si>
    <t>台</t>
  </si>
  <si>
    <t xml:space="preserve">反映手术台数。
</t>
  </si>
  <si>
    <t>优质护理服务病房覆盖率</t>
  </si>
  <si>
    <t>97</t>
  </si>
  <si>
    <t xml:space="preserve">反映医院深化优质护理、改善护理服务的情况。
</t>
  </si>
  <si>
    <t>等级</t>
  </si>
  <si>
    <t xml:space="preserve">反映医院收治病例的难度。
</t>
  </si>
  <si>
    <t>抗菌药物使用强度（DDDs）</t>
  </si>
  <si>
    <t>40</t>
  </si>
  <si>
    <t xml:space="preserve">反映不同年度的用药动态和用药结构。
</t>
  </si>
  <si>
    <t>经济效益</t>
  </si>
  <si>
    <t>收支结余</t>
  </si>
  <si>
    <t>&gt;</t>
  </si>
  <si>
    <t>0</t>
  </si>
  <si>
    <t>元</t>
  </si>
  <si>
    <t xml:space="preserve">反映医院运营状况，引导医院坚持公益性，提高医院可持续发展能力。
</t>
  </si>
  <si>
    <t>医疗服务收入占医疗收入比例</t>
  </si>
  <si>
    <t>27</t>
  </si>
  <si>
    <t xml:space="preserve">反映医院收入结构，是否规范诊疗行为，控制药品和耗材不合理使用。
</t>
  </si>
  <si>
    <t xml:space="preserve">反映医院节能管理工作的成效。
</t>
  </si>
  <si>
    <t xml:space="preserve">反映患者在门诊就诊期间对医疗服务怀有的期望与其对医疗服务的实际感知的一致性程度。
</t>
  </si>
  <si>
    <t xml:space="preserve">反映住院患者对医疗服务怀有的期望与其对医疗服务的实际感知的一致性程度。
</t>
  </si>
  <si>
    <t>预算06表</t>
  </si>
  <si>
    <t>2025年部门政府性基金预算支出预算表</t>
  </si>
  <si>
    <t>政府性基金预算支出</t>
  </si>
  <si>
    <t>昆明医科大学第二附属医院不涉及2025年政府性基金预算支出预算。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</si>
  <si>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</si>
  <si>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</si>
  <si>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</si>
  <si>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</si>
  <si>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</si>
  <si>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</si>
  <si>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</si>
  <si>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</si>
  <si>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</si>
  <si>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</si>
  <si>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</si>
  <si>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</si>
  <si>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互联网专线租用服务</t>
  </si>
  <si>
    <t>C17000000 电信和其他信息传输服务</t>
  </si>
  <si>
    <t>项</t>
  </si>
  <si>
    <t>办公家具购置</t>
  </si>
  <si>
    <t>A05000000 家具和用具</t>
  </si>
  <si>
    <t>安检设备购置</t>
  </si>
  <si>
    <t>A02000000 设备</t>
  </si>
  <si>
    <t>信息系统配套硬件购置</t>
  </si>
  <si>
    <t>医院相关管理软件购置</t>
  </si>
  <si>
    <t>A08000000 无形资产</t>
  </si>
  <si>
    <t>OA系统</t>
  </si>
  <si>
    <t>C16000000 信息技术服务</t>
  </si>
  <si>
    <t>算力服务</t>
  </si>
  <si>
    <t>医院信息系统开发</t>
  </si>
  <si>
    <t>智慧服务示范项目——智慧医疗项目</t>
  </si>
  <si>
    <t>公务车辆燃油费</t>
  </si>
  <si>
    <t>C23120302 车辆加油、添加燃料服务</t>
  </si>
  <si>
    <t>公务车辆维修保养</t>
  </si>
  <si>
    <t>C23120301 车辆维修和保养服务</t>
  </si>
  <si>
    <t>公务车辆保险费</t>
  </si>
  <si>
    <t>C1804010201 机动车保险服务</t>
  </si>
  <si>
    <t>保安服务</t>
  </si>
  <si>
    <t>C05040300 保安服务</t>
  </si>
  <si>
    <t>复印纸</t>
  </si>
  <si>
    <t>劳务派遣服务</t>
  </si>
  <si>
    <t>C03000000 就业服务</t>
  </si>
  <si>
    <t>洗衣服务外包</t>
  </si>
  <si>
    <t>C99000000 其他服务</t>
  </si>
  <si>
    <t>病案翻拍服务</t>
  </si>
  <si>
    <t>C23000000 商务服务</t>
  </si>
  <si>
    <t>后勤保洁工勤外包服务</t>
  </si>
  <si>
    <t>清真食堂团队运行服务</t>
  </si>
  <si>
    <t>食堂团队运行服务</t>
  </si>
  <si>
    <t>维保费</t>
  </si>
  <si>
    <t>维修费</t>
  </si>
  <si>
    <t>消防、安防维修维保相关费用</t>
  </si>
  <si>
    <t>信息系统维修维保项目</t>
  </si>
  <si>
    <t>危废处置</t>
  </si>
  <si>
    <t>C07000000 生态环境保护和治理服务</t>
  </si>
  <si>
    <t>医疗废物处置</t>
  </si>
  <si>
    <t>胚胎植入前遗传学诊断第三方检验服务</t>
  </si>
  <si>
    <t>C19000000 专业技术服务</t>
  </si>
  <si>
    <t>新增医疗设备计量校准</t>
  </si>
  <si>
    <t>预算08表</t>
  </si>
  <si>
    <t>2025年部门政府购买服务预算表</t>
  </si>
  <si>
    <t>政府购买服务项目</t>
  </si>
  <si>
    <t>政府购买服务目录</t>
  </si>
  <si>
    <t>昆明医科大学第二附属医院不涉及2025年政府购买服务支出预算。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</si>
  <si>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</si>
  <si>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</si>
  <si>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</si>
  <si>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</si>
  <si>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</si>
  <si>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</si>
  <si>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</si>
  <si>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</si>
  <si>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</si>
  <si>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</si>
  <si>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</si>
  <si>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</si>
  <si>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</si>
  <si>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</si>
  <si>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</si>
  <si>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</si>
  <si>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</si>
  <si>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</si>
  <si>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</si>
  <si>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</si>
  <si>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</si>
  <si>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</si>
  <si>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</si>
  <si>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</si>
  <si>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昆明医科大学第二附属医院不涉及2025年省对下转移支付支出预算。</t>
  </si>
  <si>
    <t>预算09-2表</t>
  </si>
  <si>
    <t>2025年省对下转移支付绩效目标表</t>
  </si>
  <si>
    <t>昆明医科大学第二附属医院不涉及2025年省对下转移支付绩效目标。</t>
  </si>
  <si>
    <t>预算10表</t>
  </si>
  <si>
    <t>2025年新增资产配置表</t>
  </si>
  <si>
    <t>资产类别</t>
  </si>
  <si>
    <t>资产分类代码.名称</t>
  </si>
  <si>
    <t>资产名称</t>
  </si>
  <si>
    <t>计量单位</t>
  </si>
  <si>
    <t>财政部门批复数（元）</t>
  </si>
  <si>
    <t>单价</t>
  </si>
  <si>
    <t>金额</t>
  </si>
  <si>
    <t>7</t>
  </si>
  <si>
    <t>8</t>
  </si>
  <si>
    <t>设备</t>
  </si>
  <si>
    <t>A02010104 服务器</t>
  </si>
  <si>
    <t>服务器</t>
  </si>
  <si>
    <t>A02010105 台式计算机</t>
  </si>
  <si>
    <t>台式计算机</t>
  </si>
  <si>
    <t>A02010108 便携式计算机</t>
  </si>
  <si>
    <t>便携式计算机</t>
  </si>
  <si>
    <t>A02010202 交换设备</t>
  </si>
  <si>
    <t>交换机</t>
  </si>
  <si>
    <t>A02020400 多功能一体机</t>
  </si>
  <si>
    <t>多功能一体机</t>
  </si>
  <si>
    <t>A02020501 数字照相机</t>
  </si>
  <si>
    <t>数字照相机</t>
  </si>
  <si>
    <t>套</t>
  </si>
  <si>
    <t>A02020800 触控一体机</t>
  </si>
  <si>
    <t>触控一体机</t>
  </si>
  <si>
    <t>A02021003 A4黑白打印机</t>
  </si>
  <si>
    <t>打印机</t>
  </si>
  <si>
    <t>A02021004 A4彩色打印机</t>
  </si>
  <si>
    <t>彩色打印机</t>
  </si>
  <si>
    <t>A02021006 票据打印机</t>
  </si>
  <si>
    <t>票据打印机</t>
  </si>
  <si>
    <t>A02021007 条码打印机</t>
  </si>
  <si>
    <t>条码打印机</t>
  </si>
  <si>
    <t>A02021118 扫描仪</t>
  </si>
  <si>
    <t>扫描仪</t>
  </si>
  <si>
    <t>A02021301 碎纸机</t>
  </si>
  <si>
    <t>碎纸机</t>
  </si>
  <si>
    <t>A02061504 不间断电源</t>
  </si>
  <si>
    <t>不间断电源</t>
  </si>
  <si>
    <t>A02061804 空调机</t>
  </si>
  <si>
    <t>空调</t>
  </si>
  <si>
    <t>A02061809 调湿调温机</t>
  </si>
  <si>
    <t>除湿机</t>
  </si>
  <si>
    <t>A02310700 药品专用包装机械</t>
  </si>
  <si>
    <t>口服药全自动分包系统</t>
  </si>
  <si>
    <t>A02320100 手术器械</t>
  </si>
  <si>
    <t>关节镜刨削动力系统</t>
  </si>
  <si>
    <t>A02320200 普通诊察器械</t>
  </si>
  <si>
    <t>干眼检查仪</t>
  </si>
  <si>
    <t>A02320300 医用电子生理参数检测仪器设备</t>
  </si>
  <si>
    <t>监护仪</t>
  </si>
  <si>
    <t>麻醉监护仪</t>
  </si>
  <si>
    <t>麻醉深度监护仪</t>
  </si>
  <si>
    <t>数字脑电图机</t>
  </si>
  <si>
    <t>中央监护站</t>
  </si>
  <si>
    <t>A02320400 医用光学仪器</t>
  </si>
  <si>
    <t>三目显微镜</t>
  </si>
  <si>
    <t>A02320500 医用超声波仪器及设备</t>
  </si>
  <si>
    <t>彩色多普勒超声探测仪</t>
  </si>
  <si>
    <t>彩色多普勒超声系统</t>
  </si>
  <si>
    <t>彩色多普勒超声诊断系统（全身机二）</t>
  </si>
  <si>
    <t>彩色多普勒超声诊断系统（全身机三）</t>
  </si>
  <si>
    <t>彩色多普勒超声诊断系统（全身机一）</t>
  </si>
  <si>
    <t>彩色多普勒超声诊断系统（心脏超声）</t>
  </si>
  <si>
    <t>彩色多普勒超声诊断仪</t>
  </si>
  <si>
    <t>超声刀</t>
  </si>
  <si>
    <t>超声外科吸引系统</t>
  </si>
  <si>
    <t>超声胃肠镜系统</t>
  </si>
  <si>
    <t>超声眼用诊断仪</t>
  </si>
  <si>
    <t>超声诊断仪</t>
  </si>
  <si>
    <t>超声治疗仪</t>
  </si>
  <si>
    <t>重症超声</t>
  </si>
  <si>
    <t>A02320600 医用激光仪器及设备</t>
  </si>
  <si>
    <t>半导体激光光凝仪</t>
  </si>
  <si>
    <t>半导体激光治疗仪</t>
  </si>
  <si>
    <t>血管激光治疗仪</t>
  </si>
  <si>
    <t>A02320700 医用内窥镜</t>
  </si>
  <si>
    <t>3D4K荧光三合一影像系统</t>
  </si>
  <si>
    <t>3D、荧光4K腹腔镜显像系统</t>
  </si>
  <si>
    <t>4K3D电子胸腔镜</t>
  </si>
  <si>
    <t>电子胃肠镜</t>
  </si>
  <si>
    <t>高清4K腹腔镜显像系统</t>
  </si>
  <si>
    <t>硬性电子膀胱肾盂镜</t>
  </si>
  <si>
    <t>A02320800 物理治疗、康复及体育治疗仪器设备</t>
  </si>
  <si>
    <t>电动悬吊康复工作站</t>
  </si>
  <si>
    <t>盆底电刺激治疗仪</t>
  </si>
  <si>
    <t>人体运动学诊断与矫正系统</t>
  </si>
  <si>
    <t>神经肌肉刺激治疗仪</t>
  </si>
  <si>
    <t>体外冲击波治疗仪</t>
  </si>
  <si>
    <t>A02321000 医用磁共振设备</t>
  </si>
  <si>
    <t>3.0T磁共振</t>
  </si>
  <si>
    <t>A02321200 医用X线诊断设备</t>
  </si>
  <si>
    <t>64排螺旋CT</t>
  </si>
  <si>
    <t>移动式C型臂</t>
  </si>
  <si>
    <t>移动式C形臂X射线机</t>
  </si>
  <si>
    <t>A02321400 医用放射射线治疗设备</t>
  </si>
  <si>
    <t>全身伽玛刀</t>
  </si>
  <si>
    <t>A02321900 临床检验设备</t>
  </si>
  <si>
    <t>测序平台</t>
  </si>
  <si>
    <t>大功率多波段准直/聚焦激光器</t>
  </si>
  <si>
    <t>大容量组织脱水机</t>
  </si>
  <si>
    <t>多波段激发扫描共聚焦显微镜</t>
  </si>
  <si>
    <t>多功能挤出式生物细胞3D打印平台</t>
  </si>
  <si>
    <t>多功能流式点阵仪</t>
  </si>
  <si>
    <t>多功能液相芯片分析仪</t>
  </si>
  <si>
    <t>二代测序仪</t>
  </si>
  <si>
    <t>二代测序仪（二）</t>
  </si>
  <si>
    <t>光纤光谱仪</t>
  </si>
  <si>
    <t>核酸提取分析系统</t>
  </si>
  <si>
    <t>化学发光检测仪</t>
  </si>
  <si>
    <t>菌群分离设备</t>
  </si>
  <si>
    <t>控温型一体化稳态瞬态荧光光谱仪</t>
  </si>
  <si>
    <t>冷冻切片机</t>
  </si>
  <si>
    <t>流式细胞仪</t>
  </si>
  <si>
    <t>落地式通风柜</t>
  </si>
  <si>
    <t>纳米级光学生物成像系统</t>
  </si>
  <si>
    <t>全自动基因高通量测序文库制备处理系统</t>
  </si>
  <si>
    <t>全自动毛细管电泳仪</t>
  </si>
  <si>
    <t>全自动琼脂糖电泳仪</t>
  </si>
  <si>
    <t xml:space="preserve">全自动外泌体纯化仪 </t>
  </si>
  <si>
    <t>染色封片一体机</t>
  </si>
  <si>
    <t>三维热释光测量仪</t>
  </si>
  <si>
    <t>生物医学成像CCD相机</t>
  </si>
  <si>
    <t>手动石蜡切片机</t>
  </si>
  <si>
    <t>数显恒温油浴锅</t>
  </si>
  <si>
    <t>厌氧工作站</t>
  </si>
  <si>
    <t>液质联用质谱检测仪</t>
  </si>
  <si>
    <t>医用光纤光谱仪</t>
  </si>
  <si>
    <t>荧光定量PCR仪</t>
  </si>
  <si>
    <t>自动化尿管管理系统</t>
  </si>
  <si>
    <t>A02322400 手术室设备及附件</t>
  </si>
  <si>
    <t>LED手术无影灯</t>
  </si>
  <si>
    <t>等离子电切镜发生器</t>
  </si>
  <si>
    <t>等离子双极电切电凝系统</t>
  </si>
  <si>
    <t>多功能麻醉机</t>
  </si>
  <si>
    <t>多功能通用手术台</t>
  </si>
  <si>
    <t>腹腔镜</t>
  </si>
  <si>
    <t>脊柱内镜融合系统</t>
  </si>
  <si>
    <t>经皮肾动脉射频消融系统</t>
  </si>
  <si>
    <t>牙科综合治疗椅</t>
  </si>
  <si>
    <t>A02322500 急救和生命支持设备</t>
  </si>
  <si>
    <t>无创呼吸机</t>
  </si>
  <si>
    <t>A02322700 病房护理及医院设备</t>
  </si>
  <si>
    <t>注射泵</t>
  </si>
  <si>
    <t>A02322800 消毒灭菌设备及器具</t>
  </si>
  <si>
    <t>洁净屏</t>
  </si>
  <si>
    <t>麻醉机内部回路消毒机</t>
  </si>
  <si>
    <t>A02323500 医疗设备零部件</t>
  </si>
  <si>
    <t>连续氙灯光源</t>
  </si>
  <si>
    <t>A02329900 其他医疗设备</t>
  </si>
  <si>
    <t xml:space="preserve"> 全自动染色体制备仪</t>
  </si>
  <si>
    <t>EIT胸阻抗断层成像系统</t>
  </si>
  <si>
    <t>x射线医学成像测试设备</t>
  </si>
  <si>
    <t>肛肠压力检测仪</t>
  </si>
  <si>
    <t>高强度聚焦超声测试系统</t>
  </si>
  <si>
    <t>关节置换导航系统</t>
  </si>
  <si>
    <t>冠状动脉功能测量系统</t>
  </si>
  <si>
    <t>光学相干断层扫描仪</t>
  </si>
  <si>
    <t>脑氧饱和度监测仪</t>
  </si>
  <si>
    <t>尿动力学检测仪器</t>
  </si>
  <si>
    <t>盆底磁疗治疗仪</t>
  </si>
  <si>
    <t>皮肤镜图像处理工作站</t>
  </si>
  <si>
    <t xml:space="preserve">染色体AI医学显微图像分析系统 </t>
  </si>
  <si>
    <t>日光紫外线模拟器</t>
  </si>
  <si>
    <t>嗓音分析仪</t>
  </si>
  <si>
    <t>射频治疗仪</t>
  </si>
  <si>
    <t>视觉功能分析仪</t>
  </si>
  <si>
    <t>微循环成像系统</t>
  </si>
  <si>
    <t>血流动力学监测模块</t>
  </si>
  <si>
    <t>眼科扫频光学生物测量仪</t>
  </si>
  <si>
    <t>液相色谱-串联质谱检测系统</t>
  </si>
  <si>
    <t>一体化智能影像中心</t>
  </si>
  <si>
    <t>阴茎硬度测量仪</t>
  </si>
  <si>
    <t>A02390100 钞票处理设备</t>
  </si>
  <si>
    <t>验钞机</t>
  </si>
  <si>
    <t>家具和用品</t>
  </si>
  <si>
    <t>A05010201 办公桌</t>
  </si>
  <si>
    <t>办公桌</t>
  </si>
  <si>
    <t>A05010203 教学、实验用桌</t>
  </si>
  <si>
    <t>课桌椅</t>
  </si>
  <si>
    <t>A05010301 办公椅</t>
  </si>
  <si>
    <t>办公椅</t>
  </si>
  <si>
    <t>把</t>
  </si>
  <si>
    <t>A05010304 教学、实验椅凳</t>
  </si>
  <si>
    <t>教学、实验椅凳</t>
  </si>
  <si>
    <t>A05010401 三人沙发</t>
  </si>
  <si>
    <t>三人沙发</t>
  </si>
  <si>
    <t>组</t>
  </si>
  <si>
    <t>A05010502 文件柜</t>
  </si>
  <si>
    <t>文件柜</t>
  </si>
  <si>
    <t>个</t>
  </si>
  <si>
    <t>A05010503 更衣柜</t>
  </si>
  <si>
    <t>更衣柜</t>
  </si>
  <si>
    <t>A05010599 其他柜类</t>
  </si>
  <si>
    <t>其他柜类</t>
  </si>
  <si>
    <t>A05010602 金属质架类</t>
  </si>
  <si>
    <t>金属质架类</t>
  </si>
  <si>
    <t>A05019900 其他家具</t>
  </si>
  <si>
    <t>病房椅</t>
  </si>
  <si>
    <t>候诊椅</t>
  </si>
  <si>
    <t>诊疗桌</t>
  </si>
  <si>
    <t>诊室椅</t>
  </si>
  <si>
    <t>预算11表</t>
  </si>
  <si>
    <t>2025年中央转移支付补助项目支出预算表</t>
  </si>
  <si>
    <t>上级补助</t>
  </si>
  <si>
    <t>提前下达2025年公立医院综合改革补助资金</t>
  </si>
  <si>
    <t>提前下达2025年医疗服务与保障能力提升（卫生健康人才培养）补助资金</t>
  </si>
  <si>
    <t>提前下达2025年医疗服务与保障能力提升（医疗卫生机构能力建设、卫生健康人才培养）补助资金</t>
  </si>
  <si>
    <t>提前下达2025年医疗服务与保障能力提升（医疗卫生机构能力建设）补助资金</t>
  </si>
  <si>
    <t>提前下达2025年重大公共卫生服务补助资金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</si>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</sst>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3"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A7"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3"/>
      <c r="C2" s="163"/>
      <c r="D2" s="163"/>
    </row>
    <row r="3" ht="21" customHeight="1" spans="1:4">
      <c r="A3" s="88" t="str">
        <f>"单位名称："&amp;"昆明医科大学第二附属医院"</f>
        <v>单位名称：昆明医科大学第二附属医院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125083192.69</v>
      </c>
      <c r="C7" s="29" t="str">
        <f>"一"&amp;"、"&amp;"科学技术支出"</f>
        <v>一、科学技术支出</v>
      </c>
      <c r="D7" s="116">
        <v>14527628.39</v>
      </c>
    </row>
    <row r="8" ht="25.4" customHeight="1" spans="1:4">
      <c r="A8" s="140" t="s">
        <v>9</v>
      </c>
      <c r="B8" s="116"/>
      <c r="C8" s="29" t="str">
        <f>"二"&amp;"、"&amp;"社会保障和就业支出"</f>
        <v>二、社会保障和就业支出</v>
      </c>
      <c r="D8" s="116">
        <v>49154947.17</v>
      </c>
    </row>
    <row r="9" ht="25.4" customHeight="1" spans="1:4">
      <c r="A9" s="140" t="s">
        <v>10</v>
      </c>
      <c r="B9" s="116"/>
      <c r="C9" s="29" t="str">
        <f>"三"&amp;"、"&amp;"卫生健康支出"</f>
        <v>三、卫生健康支出</v>
      </c>
      <c r="D9" s="116">
        <v>3029254366.33</v>
      </c>
    </row>
    <row r="10" ht="25.4" customHeight="1" spans="1:4">
      <c r="A10" s="140" t="s">
        <v>11</v>
      </c>
      <c r="B10" s="87"/>
      <c r="C10" s="29" t="str">
        <f>"四"&amp;"、"&amp;"住房保障支出"</f>
        <v>四、住房保障支出</v>
      </c>
      <c r="D10" s="116">
        <v>46128192</v>
      </c>
    </row>
    <row r="11" ht="25.4" customHeight="1" spans="1:4">
      <c r="A11" s="140" t="s">
        <v>12</v>
      </c>
      <c r="B11" s="116">
        <v>2906477442.13</v>
      </c>
      <c r="C11" s="29"/>
      <c r="D11" s="116"/>
    </row>
    <row r="12" ht="25.4" customHeight="1" spans="1:4">
      <c r="A12" s="140" t="s">
        <v>13</v>
      </c>
      <c r="B12" s="87">
        <v>2858562922.13</v>
      </c>
      <c r="C12" s="29"/>
      <c r="D12" s="116"/>
    </row>
    <row r="13" ht="25.4" customHeight="1" spans="1:4">
      <c r="A13" s="140" t="s">
        <v>14</v>
      </c>
      <c r="B13" s="87">
        <v>12000000</v>
      </c>
      <c r="C13" s="29"/>
      <c r="D13" s="116"/>
    </row>
    <row r="14" ht="25.4" customHeight="1" spans="1:4">
      <c r="A14" s="140" t="s">
        <v>15</v>
      </c>
      <c r="B14" s="87"/>
      <c r="C14" s="29"/>
      <c r="D14" s="116"/>
    </row>
    <row r="15" ht="25.4" customHeight="1" spans="1:4">
      <c r="A15" s="164" t="s">
        <v>16</v>
      </c>
      <c r="B15" s="87"/>
      <c r="C15" s="29"/>
      <c r="D15" s="116"/>
    </row>
    <row r="16" ht="25.4" customHeight="1" spans="1:4">
      <c r="A16" s="164" t="s">
        <v>17</v>
      </c>
      <c r="B16" s="116">
        <v>35914520</v>
      </c>
      <c r="C16" s="29"/>
      <c r="D16" s="116"/>
    </row>
    <row r="17" ht="25.4" customHeight="1" spans="1:4">
      <c r="A17" s="165" t="s">
        <v>18</v>
      </c>
      <c r="B17" s="136">
        <v>3031560634.82</v>
      </c>
      <c r="C17" s="137" t="s">
        <v>19</v>
      </c>
      <c r="D17" s="136">
        <v>3139065133.89</v>
      </c>
    </row>
    <row r="18" ht="25.4" customHeight="1" spans="1:4">
      <c r="A18" s="166" t="s">
        <v>20</v>
      </c>
      <c r="B18" s="136">
        <v>107504499.07</v>
      </c>
      <c r="C18" s="167" t="s">
        <v>21</v>
      </c>
      <c r="D18" s="168"/>
    </row>
    <row r="19" ht="25.4" customHeight="1" spans="1:4">
      <c r="A19" s="169" t="s">
        <v>22</v>
      </c>
      <c r="B19" s="116">
        <v>68498227.98</v>
      </c>
      <c r="C19" s="138" t="s">
        <v>22</v>
      </c>
      <c r="D19" s="87"/>
    </row>
    <row r="20" ht="25.4" customHeight="1" spans="1:4">
      <c r="A20" s="169" t="s">
        <v>23</v>
      </c>
      <c r="B20" s="116">
        <v>39006271.09</v>
      </c>
      <c r="C20" s="138" t="s">
        <v>24</v>
      </c>
      <c r="D20" s="87"/>
    </row>
    <row r="21" ht="25.4" customHeight="1" spans="1:4">
      <c r="A21" s="170" t="s">
        <v>25</v>
      </c>
      <c r="B21" s="136">
        <v>3139065133.89</v>
      </c>
      <c r="C21" s="137" t="s">
        <v>26</v>
      </c>
      <c r="D21" s="132">
        <v>3139065133.89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3"/>
      <c r="R1" s="2" t="s">
        <v>27</v>
      </c>
    </row>
    <row r="2" ht="36" customHeight="1" spans="1:19">
      <c r="A2" s="142" t="s">
        <v>28</v>
      </c>
      <c r="B2" s="26"/>
      <c r="C2" s="26"/>
      <c r="D2" s="26"/>
      <c r="E2" s="26"/>
      <c r="F2" s="26"/>
      <c r="G2" s="26"/>
      <c r="H2" s="26"/>
      <c r="I2" s="26"/>
      <c r="J2" s="43"/>
      <c r="K2" s="26"/>
      <c r="L2" s="26"/>
      <c r="M2" s="26"/>
      <c r="N2" s="26"/>
      <c r="O2" s="26"/>
      <c r="P2" s="26"/>
      <c r="Q2" s="26"/>
      <c r="R2" s="26"/>
      <c r="S2" s="26"/>
    </row>
    <row r="3" ht="20.25" customHeight="1" spans="1:19">
      <c r="A3" s="88" t="str">
        <f>"单位名称："&amp;"昆明医科大学第二附属医院"</f>
        <v>单位名称：昆明医科大学第二附属医院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8" t="s">
        <v>45</v>
      </c>
      <c r="B8" s="28" t="s">
        <v>46</v>
      </c>
      <c r="C8" s="22">
        <v>3139065133.89</v>
      </c>
      <c r="D8" s="116">
        <v>3031560634.82</v>
      </c>
      <c r="E8" s="87">
        <v>125083192.69</v>
      </c>
      <c r="F8" s="87"/>
      <c r="G8" s="87"/>
      <c r="H8" s="87"/>
      <c r="I8" s="87">
        <v>2906477442.13</v>
      </c>
      <c r="J8" s="87">
        <v>2858562922.13</v>
      </c>
      <c r="K8" s="87">
        <v>12000000</v>
      </c>
      <c r="L8" s="87"/>
      <c r="M8" s="87"/>
      <c r="N8" s="87">
        <v>35914520</v>
      </c>
      <c r="O8" s="87">
        <v>107504499.07</v>
      </c>
      <c r="P8" s="87">
        <v>68498227.98</v>
      </c>
      <c r="Q8" s="87"/>
      <c r="R8" s="87"/>
      <c r="S8" s="87">
        <v>39006271.09</v>
      </c>
    </row>
    <row r="9" ht="16.5" customHeight="1" spans="1:19">
      <c r="A9" s="151" t="s">
        <v>31</v>
      </c>
      <c r="B9" s="152"/>
      <c r="C9" s="116">
        <v>3139065133.89</v>
      </c>
      <c r="D9" s="116">
        <v>3031560634.82</v>
      </c>
      <c r="E9" s="87">
        <v>125083192.69</v>
      </c>
      <c r="F9" s="87"/>
      <c r="G9" s="87"/>
      <c r="H9" s="87"/>
      <c r="I9" s="87">
        <v>2906477442.13</v>
      </c>
      <c r="J9" s="87">
        <v>2858562922.13</v>
      </c>
      <c r="K9" s="87">
        <v>12000000</v>
      </c>
      <c r="L9" s="87"/>
      <c r="M9" s="87"/>
      <c r="N9" s="87">
        <v>35914520</v>
      </c>
      <c r="O9" s="87">
        <v>107504499.07</v>
      </c>
      <c r="P9" s="87">
        <v>68498227.98</v>
      </c>
      <c r="Q9" s="87"/>
      <c r="R9" s="87"/>
      <c r="S9" s="87">
        <v>39006271.09</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topLeftCell="A29"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6" t="s">
        <v>48</v>
      </c>
      <c r="B2" s="26"/>
      <c r="C2" s="26"/>
      <c r="D2" s="26"/>
      <c r="E2" s="26"/>
      <c r="F2" s="26"/>
      <c r="G2" s="26"/>
      <c r="H2" s="26"/>
      <c r="I2" s="26"/>
      <c r="J2" s="26"/>
      <c r="K2" s="26"/>
      <c r="L2" s="26"/>
      <c r="M2" s="26"/>
      <c r="N2" s="26"/>
      <c r="O2" s="26"/>
    </row>
    <row r="3" ht="15" customHeight="1" spans="1:15">
      <c r="A3" s="97" t="str">
        <f>"单位名称："&amp;"昆明医科大学第二附属医院"</f>
        <v>单位名称：昆明医科大学第二附属医院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8" t="s">
        <v>60</v>
      </c>
      <c r="B7" s="28" t="s">
        <v>61</v>
      </c>
      <c r="C7" s="116">
        <v>14527628.39</v>
      </c>
      <c r="D7" s="116">
        <v>14527628.39</v>
      </c>
      <c r="E7" s="116"/>
      <c r="F7" s="116">
        <v>14527628.39</v>
      </c>
      <c r="G7" s="87"/>
      <c r="H7" s="116"/>
      <c r="I7" s="116"/>
      <c r="J7" s="116"/>
      <c r="K7" s="116"/>
      <c r="L7" s="116"/>
      <c r="M7" s="87"/>
      <c r="N7" s="116"/>
      <c r="O7" s="116"/>
    </row>
    <row r="8" ht="20.25" customHeight="1" spans="1:15">
      <c r="A8" s="124" t="s">
        <v>62</v>
      </c>
      <c r="B8" s="124" t="s">
        <v>63</v>
      </c>
      <c r="C8" s="116">
        <v>1606660.3</v>
      </c>
      <c r="D8" s="116">
        <v>1606660.3</v>
      </c>
      <c r="E8" s="116"/>
      <c r="F8" s="116">
        <v>1606660.3</v>
      </c>
      <c r="G8" s="87"/>
      <c r="H8" s="116"/>
      <c r="I8" s="116"/>
      <c r="J8" s="116"/>
      <c r="K8" s="116"/>
      <c r="L8" s="116"/>
      <c r="M8" s="87"/>
      <c r="N8" s="116"/>
      <c r="O8" s="116"/>
    </row>
    <row r="9" ht="20.25" customHeight="1" spans="1:15">
      <c r="A9" s="125" t="s">
        <v>64</v>
      </c>
      <c r="B9" s="125" t="s">
        <v>65</v>
      </c>
      <c r="C9" s="116">
        <v>837867.3</v>
      </c>
      <c r="D9" s="116">
        <v>837867.3</v>
      </c>
      <c r="E9" s="116"/>
      <c r="F9" s="116">
        <v>837867.3</v>
      </c>
      <c r="G9" s="87"/>
      <c r="H9" s="116"/>
      <c r="I9" s="116"/>
      <c r="J9" s="116"/>
      <c r="K9" s="116"/>
      <c r="L9" s="116"/>
      <c r="M9" s="87"/>
      <c r="N9" s="116"/>
      <c r="O9" s="116"/>
    </row>
    <row r="10" ht="20.25" customHeight="1" spans="1:15">
      <c r="A10" s="125" t="s">
        <v>66</v>
      </c>
      <c r="B10" s="125" t="s">
        <v>67</v>
      </c>
      <c r="C10" s="116">
        <v>768793</v>
      </c>
      <c r="D10" s="116">
        <v>768793</v>
      </c>
      <c r="E10" s="116"/>
      <c r="F10" s="116">
        <v>768793</v>
      </c>
      <c r="G10" s="87"/>
      <c r="H10" s="116"/>
      <c r="I10" s="116"/>
      <c r="J10" s="116"/>
      <c r="K10" s="116"/>
      <c r="L10" s="116"/>
      <c r="M10" s="87"/>
      <c r="N10" s="116"/>
      <c r="O10" s="116"/>
    </row>
    <row r="11" ht="20.25" customHeight="1" spans="1:15">
      <c r="A11" s="124" t="s">
        <v>68</v>
      </c>
      <c r="B11" s="124" t="s">
        <v>69</v>
      </c>
      <c r="C11" s="116">
        <v>1233060</v>
      </c>
      <c r="D11" s="116">
        <v>1233060</v>
      </c>
      <c r="E11" s="116"/>
      <c r="F11" s="116">
        <v>1233060</v>
      </c>
      <c r="G11" s="87"/>
      <c r="H11" s="116"/>
      <c r="I11" s="116"/>
      <c r="J11" s="116"/>
      <c r="K11" s="116"/>
      <c r="L11" s="116"/>
      <c r="M11" s="87"/>
      <c r="N11" s="116"/>
      <c r="O11" s="116"/>
    </row>
    <row r="12" ht="20.25" customHeight="1" spans="1:15">
      <c r="A12" s="125" t="s">
        <v>70</v>
      </c>
      <c r="B12" s="125" t="s">
        <v>71</v>
      </c>
      <c r="C12" s="116">
        <v>1233060</v>
      </c>
      <c r="D12" s="116">
        <v>1233060</v>
      </c>
      <c r="E12" s="116"/>
      <c r="F12" s="116">
        <v>1233060</v>
      </c>
      <c r="G12" s="87"/>
      <c r="H12" s="116"/>
      <c r="I12" s="116"/>
      <c r="J12" s="116"/>
      <c r="K12" s="116"/>
      <c r="L12" s="116"/>
      <c r="M12" s="87"/>
      <c r="N12" s="116"/>
      <c r="O12" s="116"/>
    </row>
    <row r="13" ht="20.25" customHeight="1" spans="1:15">
      <c r="A13" s="124" t="s">
        <v>72</v>
      </c>
      <c r="B13" s="124" t="s">
        <v>73</v>
      </c>
      <c r="C13" s="116">
        <v>11687908.09</v>
      </c>
      <c r="D13" s="116">
        <v>11687908.09</v>
      </c>
      <c r="E13" s="116"/>
      <c r="F13" s="116">
        <v>11687908.09</v>
      </c>
      <c r="G13" s="87"/>
      <c r="H13" s="116"/>
      <c r="I13" s="116"/>
      <c r="J13" s="116"/>
      <c r="K13" s="116"/>
      <c r="L13" s="116"/>
      <c r="M13" s="87"/>
      <c r="N13" s="116"/>
      <c r="O13" s="116"/>
    </row>
    <row r="14" ht="20.25" customHeight="1" spans="1:15">
      <c r="A14" s="125" t="s">
        <v>74</v>
      </c>
      <c r="B14" s="125" t="s">
        <v>75</v>
      </c>
      <c r="C14" s="116">
        <v>11687908.09</v>
      </c>
      <c r="D14" s="116">
        <v>11687908.09</v>
      </c>
      <c r="E14" s="116"/>
      <c r="F14" s="116">
        <v>11687908.09</v>
      </c>
      <c r="G14" s="87"/>
      <c r="H14" s="116"/>
      <c r="I14" s="116"/>
      <c r="J14" s="116"/>
      <c r="K14" s="116"/>
      <c r="L14" s="116"/>
      <c r="M14" s="87"/>
      <c r="N14" s="116"/>
      <c r="O14" s="116"/>
    </row>
    <row r="15" ht="20.25" customHeight="1" spans="1:15">
      <c r="A15" s="28" t="s">
        <v>76</v>
      </c>
      <c r="B15" s="28" t="s">
        <v>77</v>
      </c>
      <c r="C15" s="116">
        <v>49154947.17</v>
      </c>
      <c r="D15" s="116">
        <v>1268301.6</v>
      </c>
      <c r="E15" s="116">
        <v>607542.21</v>
      </c>
      <c r="F15" s="116">
        <v>660759.39</v>
      </c>
      <c r="G15" s="87"/>
      <c r="H15" s="116"/>
      <c r="I15" s="116"/>
      <c r="J15" s="116">
        <v>47886645.57</v>
      </c>
      <c r="K15" s="116">
        <v>47886645.57</v>
      </c>
      <c r="L15" s="116"/>
      <c r="M15" s="87"/>
      <c r="N15" s="116"/>
      <c r="O15" s="116"/>
    </row>
    <row r="16" ht="20.25" customHeight="1" spans="1:15">
      <c r="A16" s="124" t="s">
        <v>78</v>
      </c>
      <c r="B16" s="124" t="s">
        <v>79</v>
      </c>
      <c r="C16" s="116">
        <v>660759.39</v>
      </c>
      <c r="D16" s="116">
        <v>660759.39</v>
      </c>
      <c r="E16" s="116"/>
      <c r="F16" s="116">
        <v>660759.39</v>
      </c>
      <c r="G16" s="87"/>
      <c r="H16" s="116"/>
      <c r="I16" s="116"/>
      <c r="J16" s="116"/>
      <c r="K16" s="116"/>
      <c r="L16" s="116"/>
      <c r="M16" s="87"/>
      <c r="N16" s="116"/>
      <c r="O16" s="116"/>
    </row>
    <row r="17" ht="20.25" customHeight="1" spans="1:15">
      <c r="A17" s="125" t="s">
        <v>80</v>
      </c>
      <c r="B17" s="125" t="s">
        <v>81</v>
      </c>
      <c r="C17" s="116">
        <v>56096.35</v>
      </c>
      <c r="D17" s="116">
        <v>56096.35</v>
      </c>
      <c r="E17" s="116"/>
      <c r="F17" s="116">
        <v>56096.35</v>
      </c>
      <c r="G17" s="87"/>
      <c r="H17" s="116"/>
      <c r="I17" s="116"/>
      <c r="J17" s="116"/>
      <c r="K17" s="116"/>
      <c r="L17" s="116"/>
      <c r="M17" s="87"/>
      <c r="N17" s="116"/>
      <c r="O17" s="116"/>
    </row>
    <row r="18" ht="20.25" customHeight="1" spans="1:15">
      <c r="A18" s="125" t="s">
        <v>82</v>
      </c>
      <c r="B18" s="125" t="s">
        <v>83</v>
      </c>
      <c r="C18" s="116">
        <v>604663.04</v>
      </c>
      <c r="D18" s="116">
        <v>604663.04</v>
      </c>
      <c r="E18" s="116"/>
      <c r="F18" s="116">
        <v>604663.04</v>
      </c>
      <c r="G18" s="87"/>
      <c r="H18" s="116"/>
      <c r="I18" s="116"/>
      <c r="J18" s="116"/>
      <c r="K18" s="116"/>
      <c r="L18" s="116"/>
      <c r="M18" s="87"/>
      <c r="N18" s="116"/>
      <c r="O18" s="116"/>
    </row>
    <row r="19" ht="20.25" customHeight="1" spans="1:15">
      <c r="A19" s="124" t="s">
        <v>84</v>
      </c>
      <c r="B19" s="124" t="s">
        <v>85</v>
      </c>
      <c r="C19" s="116">
        <v>47284054.65</v>
      </c>
      <c r="D19" s="116">
        <v>423540</v>
      </c>
      <c r="E19" s="116">
        <v>423540</v>
      </c>
      <c r="F19" s="116"/>
      <c r="G19" s="87"/>
      <c r="H19" s="116"/>
      <c r="I19" s="116"/>
      <c r="J19" s="116">
        <v>46860514.65</v>
      </c>
      <c r="K19" s="116">
        <v>46860514.65</v>
      </c>
      <c r="L19" s="116"/>
      <c r="M19" s="87"/>
      <c r="N19" s="116"/>
      <c r="O19" s="116"/>
    </row>
    <row r="20" ht="20.25" customHeight="1" spans="1:15">
      <c r="A20" s="125" t="s">
        <v>86</v>
      </c>
      <c r="B20" s="125" t="s">
        <v>87</v>
      </c>
      <c r="C20" s="116">
        <v>423540</v>
      </c>
      <c r="D20" s="116">
        <v>423540</v>
      </c>
      <c r="E20" s="116">
        <v>423540</v>
      </c>
      <c r="F20" s="116"/>
      <c r="G20" s="87"/>
      <c r="H20" s="116"/>
      <c r="I20" s="116"/>
      <c r="J20" s="116"/>
      <c r="K20" s="116"/>
      <c r="L20" s="116"/>
      <c r="M20" s="87"/>
      <c r="N20" s="116"/>
      <c r="O20" s="116"/>
    </row>
    <row r="21" ht="20.25" customHeight="1" spans="1:15">
      <c r="A21" s="125" t="s">
        <v>88</v>
      </c>
      <c r="B21" s="125" t="s">
        <v>89</v>
      </c>
      <c r="C21" s="116">
        <v>30967578.15</v>
      </c>
      <c r="D21" s="116"/>
      <c r="E21" s="116"/>
      <c r="F21" s="116"/>
      <c r="G21" s="87"/>
      <c r="H21" s="116"/>
      <c r="I21" s="116"/>
      <c r="J21" s="116">
        <v>30967578.15</v>
      </c>
      <c r="K21" s="116">
        <v>30967578.15</v>
      </c>
      <c r="L21" s="116"/>
      <c r="M21" s="87"/>
      <c r="N21" s="116"/>
      <c r="O21" s="116"/>
    </row>
    <row r="22" ht="20.25" customHeight="1" spans="1:15">
      <c r="A22" s="125" t="s">
        <v>90</v>
      </c>
      <c r="B22" s="125" t="s">
        <v>91</v>
      </c>
      <c r="C22" s="116">
        <v>15892936.5</v>
      </c>
      <c r="D22" s="116"/>
      <c r="E22" s="116"/>
      <c r="F22" s="116"/>
      <c r="G22" s="87"/>
      <c r="H22" s="116"/>
      <c r="I22" s="116"/>
      <c r="J22" s="116">
        <v>15892936.5</v>
      </c>
      <c r="K22" s="116">
        <v>15892936.5</v>
      </c>
      <c r="L22" s="116"/>
      <c r="M22" s="87"/>
      <c r="N22" s="116"/>
      <c r="O22" s="116"/>
    </row>
    <row r="23" ht="20.25" customHeight="1" spans="1:15">
      <c r="A23" s="124" t="s">
        <v>92</v>
      </c>
      <c r="B23" s="124" t="s">
        <v>93</v>
      </c>
      <c r="C23" s="116">
        <v>1210133.13</v>
      </c>
      <c r="D23" s="116">
        <v>184002.21</v>
      </c>
      <c r="E23" s="116">
        <v>184002.21</v>
      </c>
      <c r="F23" s="116"/>
      <c r="G23" s="87"/>
      <c r="H23" s="116"/>
      <c r="I23" s="116"/>
      <c r="J23" s="116">
        <v>1026130.92</v>
      </c>
      <c r="K23" s="116">
        <v>1026130.92</v>
      </c>
      <c r="L23" s="116"/>
      <c r="M23" s="87"/>
      <c r="N23" s="116"/>
      <c r="O23" s="116"/>
    </row>
    <row r="24" ht="20.25" customHeight="1" spans="1:15">
      <c r="A24" s="125" t="s">
        <v>94</v>
      </c>
      <c r="B24" s="125" t="s">
        <v>93</v>
      </c>
      <c r="C24" s="116">
        <v>1210133.13</v>
      </c>
      <c r="D24" s="116">
        <v>184002.21</v>
      </c>
      <c r="E24" s="116">
        <v>184002.21</v>
      </c>
      <c r="F24" s="116"/>
      <c r="G24" s="87"/>
      <c r="H24" s="116"/>
      <c r="I24" s="116"/>
      <c r="J24" s="116">
        <v>1026130.92</v>
      </c>
      <c r="K24" s="116">
        <v>1026130.92</v>
      </c>
      <c r="L24" s="116"/>
      <c r="M24" s="87"/>
      <c r="N24" s="116"/>
      <c r="O24" s="116"/>
    </row>
    <row r="25" ht="20.25" customHeight="1" spans="1:15">
      <c r="A25" s="28" t="s">
        <v>95</v>
      </c>
      <c r="B25" s="28" t="s">
        <v>96</v>
      </c>
      <c r="C25" s="116">
        <v>3029254366.33</v>
      </c>
      <c r="D25" s="116">
        <v>177785490.68</v>
      </c>
      <c r="E25" s="116">
        <v>110475650.48</v>
      </c>
      <c r="F25" s="116">
        <v>67309840.2</v>
      </c>
      <c r="G25" s="87"/>
      <c r="H25" s="116"/>
      <c r="I25" s="116"/>
      <c r="J25" s="116">
        <v>2851468875.65</v>
      </c>
      <c r="K25" s="116">
        <v>2803554355.65</v>
      </c>
      <c r="L25" s="116">
        <v>12000000</v>
      </c>
      <c r="M25" s="87"/>
      <c r="N25" s="116"/>
      <c r="O25" s="116">
        <v>35914520</v>
      </c>
    </row>
    <row r="26" ht="20.25" customHeight="1" spans="1:15">
      <c r="A26" s="124" t="s">
        <v>97</v>
      </c>
      <c r="B26" s="124" t="s">
        <v>98</v>
      </c>
      <c r="C26" s="116">
        <v>2979003877.33</v>
      </c>
      <c r="D26" s="116">
        <v>158644443.2</v>
      </c>
      <c r="E26" s="116">
        <v>92014603</v>
      </c>
      <c r="F26" s="116">
        <v>66629840.2</v>
      </c>
      <c r="G26" s="87"/>
      <c r="H26" s="116"/>
      <c r="I26" s="116"/>
      <c r="J26" s="116">
        <v>2820359434.13</v>
      </c>
      <c r="K26" s="116">
        <v>2772444914.13</v>
      </c>
      <c r="L26" s="116">
        <v>12000000</v>
      </c>
      <c r="M26" s="87"/>
      <c r="N26" s="116"/>
      <c r="O26" s="116">
        <v>35914520</v>
      </c>
    </row>
    <row r="27" ht="20.25" customHeight="1" spans="1:15">
      <c r="A27" s="125" t="s">
        <v>99</v>
      </c>
      <c r="B27" s="125" t="s">
        <v>100</v>
      </c>
      <c r="C27" s="116">
        <v>2979003877.33</v>
      </c>
      <c r="D27" s="116">
        <v>158644443.2</v>
      </c>
      <c r="E27" s="116">
        <v>92014603</v>
      </c>
      <c r="F27" s="116">
        <v>66629840.2</v>
      </c>
      <c r="G27" s="87"/>
      <c r="H27" s="116"/>
      <c r="I27" s="116"/>
      <c r="J27" s="116">
        <v>2820359434.13</v>
      </c>
      <c r="K27" s="116">
        <v>2772444914.13</v>
      </c>
      <c r="L27" s="116">
        <v>12000000</v>
      </c>
      <c r="M27" s="87"/>
      <c r="N27" s="116"/>
      <c r="O27" s="116">
        <v>35914520</v>
      </c>
    </row>
    <row r="28" ht="20.25" customHeight="1" spans="1:15">
      <c r="A28" s="124" t="s">
        <v>101</v>
      </c>
      <c r="B28" s="124" t="s">
        <v>102</v>
      </c>
      <c r="C28" s="116">
        <v>680000</v>
      </c>
      <c r="D28" s="116">
        <v>680000</v>
      </c>
      <c r="E28" s="116"/>
      <c r="F28" s="116">
        <v>680000</v>
      </c>
      <c r="G28" s="87"/>
      <c r="H28" s="116"/>
      <c r="I28" s="116"/>
      <c r="J28" s="116"/>
      <c r="K28" s="116"/>
      <c r="L28" s="116"/>
      <c r="M28" s="87"/>
      <c r="N28" s="116"/>
      <c r="O28" s="116"/>
    </row>
    <row r="29" ht="20.25" customHeight="1" spans="1:15">
      <c r="A29" s="125" t="s">
        <v>103</v>
      </c>
      <c r="B29" s="125" t="s">
        <v>104</v>
      </c>
      <c r="C29" s="116">
        <v>680000</v>
      </c>
      <c r="D29" s="116">
        <v>680000</v>
      </c>
      <c r="E29" s="116"/>
      <c r="F29" s="116">
        <v>680000</v>
      </c>
      <c r="G29" s="87"/>
      <c r="H29" s="116"/>
      <c r="I29" s="116"/>
      <c r="J29" s="116"/>
      <c r="K29" s="116"/>
      <c r="L29" s="116"/>
      <c r="M29" s="87"/>
      <c r="N29" s="116"/>
      <c r="O29" s="116"/>
    </row>
    <row r="30" ht="20.25" customHeight="1" spans="1:15">
      <c r="A30" s="124" t="s">
        <v>105</v>
      </c>
      <c r="B30" s="124" t="s">
        <v>106</v>
      </c>
      <c r="C30" s="116">
        <v>49570489</v>
      </c>
      <c r="D30" s="116">
        <v>18461047.48</v>
      </c>
      <c r="E30" s="116">
        <v>18461047.48</v>
      </c>
      <c r="F30" s="116"/>
      <c r="G30" s="87"/>
      <c r="H30" s="116"/>
      <c r="I30" s="116"/>
      <c r="J30" s="116">
        <v>31109441.52</v>
      </c>
      <c r="K30" s="116">
        <v>31109441.52</v>
      </c>
      <c r="L30" s="116"/>
      <c r="M30" s="87"/>
      <c r="N30" s="116"/>
      <c r="O30" s="116"/>
    </row>
    <row r="31" ht="20.25" customHeight="1" spans="1:15">
      <c r="A31" s="125" t="s">
        <v>107</v>
      </c>
      <c r="B31" s="125" t="s">
        <v>108</v>
      </c>
      <c r="C31" s="116">
        <v>31128201</v>
      </c>
      <c r="D31" s="116">
        <v>10160919.12</v>
      </c>
      <c r="E31" s="116">
        <v>10160919.12</v>
      </c>
      <c r="F31" s="116"/>
      <c r="G31" s="87"/>
      <c r="H31" s="116"/>
      <c r="I31" s="116"/>
      <c r="J31" s="116">
        <v>20967281.88</v>
      </c>
      <c r="K31" s="116">
        <v>20967281.88</v>
      </c>
      <c r="L31" s="116"/>
      <c r="M31" s="87"/>
      <c r="N31" s="116"/>
      <c r="O31" s="116"/>
    </row>
    <row r="32" ht="20.25" customHeight="1" spans="1:15">
      <c r="A32" s="125" t="s">
        <v>109</v>
      </c>
      <c r="B32" s="125" t="s">
        <v>110</v>
      </c>
      <c r="C32" s="116">
        <v>17578048</v>
      </c>
      <c r="D32" s="116">
        <v>7456168.36</v>
      </c>
      <c r="E32" s="116">
        <v>7456168.36</v>
      </c>
      <c r="F32" s="116"/>
      <c r="G32" s="87"/>
      <c r="H32" s="116"/>
      <c r="I32" s="116"/>
      <c r="J32" s="116">
        <v>10121879.64</v>
      </c>
      <c r="K32" s="116">
        <v>10121879.64</v>
      </c>
      <c r="L32" s="116"/>
      <c r="M32" s="87"/>
      <c r="N32" s="116"/>
      <c r="O32" s="116"/>
    </row>
    <row r="33" ht="20.25" customHeight="1" spans="1:15">
      <c r="A33" s="125" t="s">
        <v>111</v>
      </c>
      <c r="B33" s="125" t="s">
        <v>112</v>
      </c>
      <c r="C33" s="116">
        <v>864240</v>
      </c>
      <c r="D33" s="116">
        <v>843960</v>
      </c>
      <c r="E33" s="116">
        <v>843960</v>
      </c>
      <c r="F33" s="116"/>
      <c r="G33" s="87"/>
      <c r="H33" s="116"/>
      <c r="I33" s="116"/>
      <c r="J33" s="116">
        <v>20280</v>
      </c>
      <c r="K33" s="116">
        <v>20280</v>
      </c>
      <c r="L33" s="116"/>
      <c r="M33" s="87"/>
      <c r="N33" s="116"/>
      <c r="O33" s="116"/>
    </row>
    <row r="34" ht="20.25" customHeight="1" spans="1:15">
      <c r="A34" s="28" t="s">
        <v>113</v>
      </c>
      <c r="B34" s="28" t="s">
        <v>114</v>
      </c>
      <c r="C34" s="116">
        <v>46128192</v>
      </c>
      <c r="D34" s="116"/>
      <c r="E34" s="116"/>
      <c r="F34" s="116"/>
      <c r="G34" s="87"/>
      <c r="H34" s="116"/>
      <c r="I34" s="116"/>
      <c r="J34" s="116">
        <v>46128192</v>
      </c>
      <c r="K34" s="116">
        <v>46128192</v>
      </c>
      <c r="L34" s="116"/>
      <c r="M34" s="87"/>
      <c r="N34" s="116"/>
      <c r="O34" s="116"/>
    </row>
    <row r="35" ht="20.25" customHeight="1" spans="1:15">
      <c r="A35" s="124" t="s">
        <v>115</v>
      </c>
      <c r="B35" s="124" t="s">
        <v>116</v>
      </c>
      <c r="C35" s="116">
        <v>46128192</v>
      </c>
      <c r="D35" s="116"/>
      <c r="E35" s="116"/>
      <c r="F35" s="116"/>
      <c r="G35" s="87"/>
      <c r="H35" s="116"/>
      <c r="I35" s="116"/>
      <c r="J35" s="116">
        <v>46128192</v>
      </c>
      <c r="K35" s="116">
        <v>46128192</v>
      </c>
      <c r="L35" s="116"/>
      <c r="M35" s="87"/>
      <c r="N35" s="116"/>
      <c r="O35" s="116"/>
    </row>
    <row r="36" ht="20.25" customHeight="1" spans="1:15">
      <c r="A36" s="125" t="s">
        <v>117</v>
      </c>
      <c r="B36" s="125" t="s">
        <v>118</v>
      </c>
      <c r="C36" s="116">
        <v>46128192</v>
      </c>
      <c r="D36" s="116"/>
      <c r="E36" s="116"/>
      <c r="F36" s="116"/>
      <c r="G36" s="87"/>
      <c r="H36" s="116"/>
      <c r="I36" s="116"/>
      <c r="J36" s="116">
        <v>46128192</v>
      </c>
      <c r="K36" s="116">
        <v>46128192</v>
      </c>
      <c r="L36" s="116"/>
      <c r="M36" s="87"/>
      <c r="N36" s="116"/>
      <c r="O36" s="116"/>
    </row>
    <row r="37" ht="17.25" customHeight="1" spans="1:15">
      <c r="A37" s="100" t="s">
        <v>119</v>
      </c>
      <c r="B37" s="101" t="s">
        <v>119</v>
      </c>
      <c r="C37" s="116">
        <v>3139065133.89</v>
      </c>
      <c r="D37" s="116">
        <v>193581420.67</v>
      </c>
      <c r="E37" s="116">
        <v>111083192.69</v>
      </c>
      <c r="F37" s="116">
        <v>82498227.98</v>
      </c>
      <c r="G37" s="87"/>
      <c r="H37" s="116"/>
      <c r="I37" s="116"/>
      <c r="J37" s="116">
        <v>2945483713.22</v>
      </c>
      <c r="K37" s="116">
        <v>2897569193.22</v>
      </c>
      <c r="L37" s="116">
        <v>12000000</v>
      </c>
      <c r="M37" s="87"/>
      <c r="N37" s="116"/>
      <c r="O37" s="116">
        <v>35914520</v>
      </c>
    </row>
  </sheetData>
  <mergeCells count="11">
    <mergeCell ref="A2:O2"/>
    <mergeCell ref="A3:L3"/>
    <mergeCell ref="D4:F4"/>
    <mergeCell ref="J4:O4"/>
    <mergeCell ref="A37:B3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120</v>
      </c>
    </row>
    <row r="2" ht="31.5" customHeight="1" spans="1:4">
      <c r="A2" s="42" t="s">
        <v>121</v>
      </c>
      <c r="B2" s="128"/>
      <c r="C2" s="128"/>
      <c r="D2" s="128"/>
    </row>
    <row r="3" ht="17.25" customHeight="1" spans="1:4">
      <c r="A3" s="4" t="str">
        <f>"单位名称："&amp;"昆明医科大学第二附属医院"</f>
        <v>单位名称：昆明医科大学第二附属医院</v>
      </c>
      <c r="B3" s="129"/>
      <c r="C3" s="129"/>
      <c r="D3" s="96" t="s">
        <v>2</v>
      </c>
    </row>
    <row r="4" ht="24.65" customHeight="1" spans="1:4">
      <c r="A4" s="10" t="s">
        <v>3</v>
      </c>
      <c r="B4" s="12"/>
      <c r="C4" s="10" t="s">
        <v>4</v>
      </c>
      <c r="D4" s="12"/>
    </row>
    <row r="5" ht="15.65" customHeight="1" spans="1:4">
      <c r="A5" s="15" t="s">
        <v>5</v>
      </c>
      <c r="B5" s="130" t="s">
        <v>6</v>
      </c>
      <c r="C5" s="15" t="s">
        <v>122</v>
      </c>
      <c r="D5" s="130" t="s">
        <v>6</v>
      </c>
    </row>
    <row r="6" ht="14.15" customHeight="1" spans="1:4">
      <c r="A6" s="18"/>
      <c r="B6" s="17"/>
      <c r="C6" s="18"/>
      <c r="D6" s="17"/>
    </row>
    <row r="7" ht="29.15" customHeight="1" spans="1:4">
      <c r="A7" s="131" t="s">
        <v>123</v>
      </c>
      <c r="B7" s="132">
        <v>125083192.69</v>
      </c>
      <c r="C7" s="133" t="s">
        <v>124</v>
      </c>
      <c r="D7" s="132">
        <v>193581420.67</v>
      </c>
    </row>
    <row r="8" ht="29.15" customHeight="1" spans="1:4">
      <c r="A8" s="134" t="s">
        <v>125</v>
      </c>
      <c r="B8" s="87">
        <v>125083192.69</v>
      </c>
      <c r="C8" s="29" t="str">
        <f>"（一）"&amp;"科学技术支出"</f>
        <v>（一）科学技术支出</v>
      </c>
      <c r="D8" s="87">
        <v>14527628.39</v>
      </c>
    </row>
    <row r="9" ht="29.15" customHeight="1" spans="1:4">
      <c r="A9" s="134" t="s">
        <v>126</v>
      </c>
      <c r="B9" s="87"/>
      <c r="C9" s="29" t="str">
        <f>"（二）"&amp;"社会保障和就业支出"</f>
        <v>（二）社会保障和就业支出</v>
      </c>
      <c r="D9" s="87">
        <v>1268301.6</v>
      </c>
    </row>
    <row r="10" ht="29.15" customHeight="1" spans="1:4">
      <c r="A10" s="134" t="s">
        <v>127</v>
      </c>
      <c r="B10" s="87"/>
      <c r="C10" s="29" t="str">
        <f>"（三）"&amp;"卫生健康支出"</f>
        <v>（三）卫生健康支出</v>
      </c>
      <c r="D10" s="87">
        <v>177785490.68</v>
      </c>
    </row>
    <row r="11" ht="29.15" customHeight="1" spans="1:4">
      <c r="A11" s="135" t="s">
        <v>128</v>
      </c>
      <c r="B11" s="136">
        <v>68498227.98</v>
      </c>
      <c r="C11" s="29" t="str">
        <f>"（四）"&amp;"住房保障支出"</f>
        <v>（四）住房保障支出</v>
      </c>
      <c r="D11" s="87"/>
    </row>
    <row r="12" ht="29.15" customHeight="1" spans="1:4">
      <c r="A12" s="134" t="s">
        <v>125</v>
      </c>
      <c r="B12" s="116">
        <v>68498227.98</v>
      </c>
      <c r="C12" s="137"/>
      <c r="D12" s="136"/>
    </row>
    <row r="13" ht="29.15" customHeight="1" spans="1:4">
      <c r="A13" s="138" t="s">
        <v>126</v>
      </c>
      <c r="B13" s="116"/>
      <c r="C13" s="137"/>
      <c r="D13" s="136"/>
    </row>
    <row r="14" ht="29.15" customHeight="1" spans="1:4">
      <c r="A14" s="138" t="s">
        <v>127</v>
      </c>
      <c r="B14" s="136"/>
      <c r="C14" s="137"/>
      <c r="D14" s="136"/>
    </row>
    <row r="15" ht="29.15" customHeight="1" spans="1:4">
      <c r="A15" s="139"/>
      <c r="B15" s="136"/>
      <c r="C15" s="140" t="s">
        <v>129</v>
      </c>
      <c r="D15" s="136"/>
    </row>
    <row r="16" ht="29.15" customHeight="1" spans="1:4">
      <c r="A16" s="139" t="s">
        <v>130</v>
      </c>
      <c r="B16" s="136">
        <v>193581420.67</v>
      </c>
      <c r="C16" s="137" t="s">
        <v>26</v>
      </c>
      <c r="D16" s="136">
        <v>193581420.67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131</v>
      </c>
    </row>
    <row r="2" ht="39" customHeight="1" spans="1:7">
      <c r="A2" s="3" t="s">
        <v>132</v>
      </c>
      <c r="B2" s="3"/>
      <c r="C2" s="3"/>
      <c r="D2" s="3"/>
      <c r="E2" s="3"/>
      <c r="F2" s="3"/>
      <c r="G2" s="3"/>
    </row>
    <row r="3" ht="18" customHeight="1" spans="1:7">
      <c r="A3" s="4" t="str">
        <f>"单位名称："&amp;"昆明医科大学第二附属医院"</f>
        <v>单位名称：昆明医科大学第二附属医院</v>
      </c>
      <c r="F3" s="99"/>
      <c r="G3" s="99" t="s">
        <v>2</v>
      </c>
    </row>
    <row r="4" ht="20.25" customHeight="1" spans="1:7">
      <c r="A4" s="118" t="s">
        <v>133</v>
      </c>
      <c r="B4" s="119"/>
      <c r="C4" s="120" t="s">
        <v>31</v>
      </c>
      <c r="D4" s="11" t="s">
        <v>58</v>
      </c>
      <c r="E4" s="11"/>
      <c r="F4" s="12"/>
      <c r="G4" s="120" t="s">
        <v>59</v>
      </c>
    </row>
    <row r="5" ht="20.25" customHeight="1" spans="1:7">
      <c r="A5" s="121" t="s">
        <v>49</v>
      </c>
      <c r="B5" s="122" t="s">
        <v>50</v>
      </c>
      <c r="C5" s="89"/>
      <c r="D5" s="89" t="s">
        <v>33</v>
      </c>
      <c r="E5" s="89" t="s">
        <v>134</v>
      </c>
      <c r="F5" s="89" t="s">
        <v>135</v>
      </c>
      <c r="G5" s="89"/>
    </row>
    <row r="6" ht="13.5" customHeight="1" spans="1:7">
      <c r="A6" s="123" t="s">
        <v>136</v>
      </c>
      <c r="B6" s="123" t="s">
        <v>137</v>
      </c>
      <c r="C6" s="123" t="s">
        <v>138</v>
      </c>
      <c r="D6" s="59"/>
      <c r="E6" s="123" t="s">
        <v>139</v>
      </c>
      <c r="F6" s="123" t="s">
        <v>140</v>
      </c>
      <c r="G6" s="123" t="s">
        <v>141</v>
      </c>
    </row>
    <row r="7" ht="18" customHeight="1" spans="1:7">
      <c r="A7" s="28" t="s">
        <v>76</v>
      </c>
      <c r="B7" s="28" t="s">
        <v>77</v>
      </c>
      <c r="C7" s="22">
        <v>607542.21</v>
      </c>
      <c r="D7" s="22">
        <v>607542.21</v>
      </c>
      <c r="E7" s="22">
        <v>184002.21</v>
      </c>
      <c r="F7" s="22">
        <v>423540</v>
      </c>
      <c r="G7" s="22"/>
    </row>
    <row r="8" ht="18" customHeight="1" spans="1:7">
      <c r="A8" s="28" t="s">
        <v>84</v>
      </c>
      <c r="B8" s="124" t="s">
        <v>85</v>
      </c>
      <c r="C8" s="22">
        <v>423540</v>
      </c>
      <c r="D8" s="22">
        <v>423540</v>
      </c>
      <c r="E8" s="22"/>
      <c r="F8" s="22">
        <v>423540</v>
      </c>
      <c r="G8" s="22"/>
    </row>
    <row r="9" ht="18" customHeight="1" spans="1:7">
      <c r="A9" s="28" t="s">
        <v>86</v>
      </c>
      <c r="B9" s="125" t="s">
        <v>87</v>
      </c>
      <c r="C9" s="22">
        <v>423540</v>
      </c>
      <c r="D9" s="22">
        <v>423540</v>
      </c>
      <c r="E9" s="22"/>
      <c r="F9" s="22">
        <v>423540</v>
      </c>
      <c r="G9" s="22"/>
    </row>
    <row r="10" ht="18" customHeight="1" spans="1:7">
      <c r="A10" s="28" t="s">
        <v>92</v>
      </c>
      <c r="B10" s="124" t="s">
        <v>93</v>
      </c>
      <c r="C10" s="22">
        <v>184002.21</v>
      </c>
      <c r="D10" s="22">
        <v>184002.21</v>
      </c>
      <c r="E10" s="22">
        <v>184002.21</v>
      </c>
      <c r="F10" s="22"/>
      <c r="G10" s="22"/>
    </row>
    <row r="11" ht="18" customHeight="1" spans="1:7">
      <c r="A11" s="28" t="s">
        <v>94</v>
      </c>
      <c r="B11" s="125" t="s">
        <v>93</v>
      </c>
      <c r="C11" s="22">
        <v>184002.21</v>
      </c>
      <c r="D11" s="22">
        <v>184002.21</v>
      </c>
      <c r="E11" s="22">
        <v>184002.21</v>
      </c>
      <c r="F11" s="22"/>
      <c r="G11" s="22"/>
    </row>
    <row r="12" ht="18" customHeight="1" spans="1:7">
      <c r="A12" s="28" t="s">
        <v>95</v>
      </c>
      <c r="B12" s="28" t="s">
        <v>96</v>
      </c>
      <c r="C12" s="22">
        <v>124475650.48</v>
      </c>
      <c r="D12" s="22">
        <v>110475650.48</v>
      </c>
      <c r="E12" s="22">
        <v>110475650.48</v>
      </c>
      <c r="F12" s="22"/>
      <c r="G12" s="22">
        <v>14000000</v>
      </c>
    </row>
    <row r="13" ht="18" customHeight="1" spans="1:7">
      <c r="A13" s="28" t="s">
        <v>97</v>
      </c>
      <c r="B13" s="124" t="s">
        <v>98</v>
      </c>
      <c r="C13" s="22">
        <v>106014603</v>
      </c>
      <c r="D13" s="22">
        <v>92014603</v>
      </c>
      <c r="E13" s="22">
        <v>92014603</v>
      </c>
      <c r="F13" s="22"/>
      <c r="G13" s="22">
        <v>14000000</v>
      </c>
    </row>
    <row r="14" ht="18" customHeight="1" spans="1:7">
      <c r="A14" s="28" t="s">
        <v>99</v>
      </c>
      <c r="B14" s="125" t="s">
        <v>100</v>
      </c>
      <c r="C14" s="22">
        <v>106014603</v>
      </c>
      <c r="D14" s="22">
        <v>92014603</v>
      </c>
      <c r="E14" s="22">
        <v>92014603</v>
      </c>
      <c r="F14" s="22"/>
      <c r="G14" s="22">
        <v>14000000</v>
      </c>
    </row>
    <row r="15" ht="18" customHeight="1" spans="1:7">
      <c r="A15" s="28" t="s">
        <v>105</v>
      </c>
      <c r="B15" s="124" t="s">
        <v>106</v>
      </c>
      <c r="C15" s="22">
        <v>18461047.48</v>
      </c>
      <c r="D15" s="22">
        <v>18461047.48</v>
      </c>
      <c r="E15" s="22">
        <v>18461047.48</v>
      </c>
      <c r="F15" s="22"/>
      <c r="G15" s="22"/>
    </row>
    <row r="16" ht="18" customHeight="1" spans="1:7">
      <c r="A16" s="28" t="s">
        <v>107</v>
      </c>
      <c r="B16" s="125" t="s">
        <v>108</v>
      </c>
      <c r="C16" s="22">
        <v>10160919.12</v>
      </c>
      <c r="D16" s="22">
        <v>10160919.12</v>
      </c>
      <c r="E16" s="22">
        <v>10160919.12</v>
      </c>
      <c r="F16" s="22"/>
      <c r="G16" s="22"/>
    </row>
    <row r="17" ht="18" customHeight="1" spans="1:7">
      <c r="A17" s="28" t="s">
        <v>109</v>
      </c>
      <c r="B17" s="125" t="s">
        <v>110</v>
      </c>
      <c r="C17" s="22">
        <v>7456168.36</v>
      </c>
      <c r="D17" s="22">
        <v>7456168.36</v>
      </c>
      <c r="E17" s="22">
        <v>7456168.36</v>
      </c>
      <c r="F17" s="22"/>
      <c r="G17" s="22"/>
    </row>
    <row r="18" ht="18" customHeight="1" spans="1:7">
      <c r="A18" s="28" t="s">
        <v>111</v>
      </c>
      <c r="B18" s="125" t="s">
        <v>112</v>
      </c>
      <c r="C18" s="22">
        <v>843960</v>
      </c>
      <c r="D18" s="22">
        <v>843960</v>
      </c>
      <c r="E18" s="22">
        <v>843960</v>
      </c>
      <c r="F18" s="22"/>
      <c r="G18" s="22"/>
    </row>
    <row r="19" ht="18" customHeight="1" spans="1:7">
      <c r="A19" s="126" t="s">
        <v>119</v>
      </c>
      <c r="B19" s="127" t="s">
        <v>119</v>
      </c>
      <c r="C19" s="22">
        <v>125083192.69</v>
      </c>
      <c r="D19" s="22">
        <v>111083192.69</v>
      </c>
      <c r="E19" s="22">
        <v>110659652.69</v>
      </c>
      <c r="F19" s="22">
        <v>423540</v>
      </c>
      <c r="G19" s="22">
        <v>14000000</v>
      </c>
    </row>
  </sheetData>
  <mergeCells count="7">
    <mergeCell ref="A2:G2"/>
    <mergeCell ref="A3:E3"/>
    <mergeCell ref="A4:B4"/>
    <mergeCell ref="D4:F4"/>
    <mergeCell ref="A19:B1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8" sqref="B8"/>
    </sheetView>
  </sheetViews>
  <sheetFormatPr defaultColWidth="9.14166666666667" defaultRowHeight="14.25" customHeight="1" outlineLevelRow="7" outlineLevelCol="5"/>
  <cols>
    <col min="1" max="1" width="27.425" customWidth="1"/>
    <col min="2" max="6" width="31.175" customWidth="1"/>
  </cols>
  <sheetData>
    <row r="1" ht="12" customHeight="1" spans="1:6">
      <c r="A1" s="112"/>
      <c r="B1" s="112"/>
      <c r="C1" s="57"/>
      <c r="F1" s="56" t="s">
        <v>142</v>
      </c>
    </row>
    <row r="2" ht="25.5" customHeight="1" spans="1:6">
      <c r="A2" s="113" t="s">
        <v>143</v>
      </c>
      <c r="B2" s="113"/>
      <c r="C2" s="113"/>
      <c r="D2" s="113"/>
      <c r="E2" s="113"/>
      <c r="F2" s="113"/>
    </row>
    <row r="3" ht="15.75" customHeight="1" spans="1:6">
      <c r="A3" s="4" t="str">
        <f>"单位名称："&amp;"昆明医科大学第二附属医院"</f>
        <v>单位名称：昆明医科大学第二附属医院</v>
      </c>
      <c r="B3" s="112"/>
      <c r="C3" s="57"/>
      <c r="F3" s="56" t="s">
        <v>144</v>
      </c>
    </row>
    <row r="4" ht="19.5" customHeight="1" spans="1:6">
      <c r="A4" s="9" t="s">
        <v>145</v>
      </c>
      <c r="B4" s="15" t="s">
        <v>146</v>
      </c>
      <c r="C4" s="10" t="s">
        <v>147</v>
      </c>
      <c r="D4" s="11"/>
      <c r="E4" s="12"/>
      <c r="F4" s="15" t="s">
        <v>148</v>
      </c>
    </row>
    <row r="5" ht="19.5" customHeight="1" spans="1:6">
      <c r="A5" s="17"/>
      <c r="B5" s="18"/>
      <c r="C5" s="59" t="s">
        <v>33</v>
      </c>
      <c r="D5" s="59" t="s">
        <v>149</v>
      </c>
      <c r="E5" s="59" t="s">
        <v>150</v>
      </c>
      <c r="F5" s="18"/>
    </row>
    <row r="6" ht="18.75" customHeight="1" spans="1:6">
      <c r="A6" s="114">
        <v>1</v>
      </c>
      <c r="B6" s="114">
        <v>2</v>
      </c>
      <c r="C6" s="115">
        <v>3</v>
      </c>
      <c r="D6" s="114">
        <v>4</v>
      </c>
      <c r="E6" s="114">
        <v>5</v>
      </c>
      <c r="F6" s="114">
        <v>6</v>
      </c>
    </row>
    <row r="7" ht="18.75" customHeight="1" spans="1:6">
      <c r="A7" s="116"/>
      <c r="B7" s="116"/>
      <c r="C7" s="117"/>
      <c r="D7" s="116"/>
      <c r="E7" s="116"/>
      <c r="F7" s="116"/>
    </row>
    <row r="8" customHeight="1" spans="1:1">
      <c r="A8" t="s">
        <v>151</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8"/>
  <sheetViews>
    <sheetView showZeros="0" topLeftCell="A12"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152</v>
      </c>
    </row>
    <row r="2" ht="27.75" customHeight="1" spans="1:23">
      <c r="A2" s="26" t="s">
        <v>153</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"单位名称："&amp;"昆明医科大学第二附属医院"</f>
        <v>单位名称：昆明医科大学第二附属医院</v>
      </c>
      <c r="B3" s="5"/>
      <c r="C3" s="5"/>
      <c r="D3" s="5"/>
      <c r="E3" s="5"/>
      <c r="F3" s="5"/>
      <c r="G3" s="5"/>
      <c r="H3" s="6"/>
      <c r="I3" s="6"/>
      <c r="J3" s="6"/>
      <c r="K3" s="6"/>
      <c r="L3" s="6"/>
      <c r="M3" s="6"/>
      <c r="N3" s="6"/>
      <c r="O3" s="6"/>
      <c r="P3" s="6"/>
      <c r="Q3" s="6"/>
      <c r="U3" s="108"/>
      <c r="W3" s="99" t="s">
        <v>144</v>
      </c>
    </row>
    <row r="4" ht="21.75" customHeight="1" spans="1:23">
      <c r="A4" s="8" t="s">
        <v>154</v>
      </c>
      <c r="B4" s="8" t="s">
        <v>155</v>
      </c>
      <c r="C4" s="8" t="s">
        <v>156</v>
      </c>
      <c r="D4" s="9" t="s">
        <v>157</v>
      </c>
      <c r="E4" s="9" t="s">
        <v>158</v>
      </c>
      <c r="F4" s="9" t="s">
        <v>159</v>
      </c>
      <c r="G4" s="9" t="s">
        <v>160</v>
      </c>
      <c r="H4" s="59" t="s">
        <v>161</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162</v>
      </c>
      <c r="O5" s="105"/>
      <c r="P5" s="105"/>
      <c r="Q5" s="44" t="s">
        <v>37</v>
      </c>
      <c r="R5" s="59" t="s">
        <v>52</v>
      </c>
      <c r="S5" s="44"/>
      <c r="T5" s="44"/>
      <c r="U5" s="44"/>
      <c r="V5" s="44"/>
      <c r="W5" s="44"/>
    </row>
    <row r="6" ht="15" customHeight="1" spans="1:23">
      <c r="A6" s="16"/>
      <c r="B6" s="16"/>
      <c r="C6" s="16"/>
      <c r="D6" s="17"/>
      <c r="E6" s="17"/>
      <c r="F6" s="17"/>
      <c r="G6" s="17"/>
      <c r="H6" s="59"/>
      <c r="I6" s="44" t="s">
        <v>163</v>
      </c>
      <c r="J6" s="44" t="s">
        <v>164</v>
      </c>
      <c r="K6" s="44" t="s">
        <v>165</v>
      </c>
      <c r="L6" s="111" t="s">
        <v>166</v>
      </c>
      <c r="M6" s="111" t="s">
        <v>167</v>
      </c>
      <c r="N6" s="111" t="s">
        <v>34</v>
      </c>
      <c r="O6" s="111" t="s">
        <v>35</v>
      </c>
      <c r="P6" s="111" t="s">
        <v>36</v>
      </c>
      <c r="Q6" s="44"/>
      <c r="R6" s="44" t="s">
        <v>33</v>
      </c>
      <c r="S6" s="44" t="s">
        <v>44</v>
      </c>
      <c r="T6" s="44" t="s">
        <v>168</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9" t="s">
        <v>46</v>
      </c>
      <c r="B9" s="104"/>
      <c r="C9" s="29"/>
      <c r="D9" s="29"/>
      <c r="E9" s="29"/>
      <c r="F9" s="29"/>
      <c r="G9" s="29"/>
      <c r="H9" s="22">
        <v>2609858051</v>
      </c>
      <c r="I9" s="22">
        <v>111083192.69</v>
      </c>
      <c r="J9" s="22">
        <v>28403593.17</v>
      </c>
      <c r="K9" s="22">
        <v>700</v>
      </c>
      <c r="L9" s="22">
        <v>82678899.52</v>
      </c>
      <c r="M9" s="22"/>
      <c r="N9" s="22"/>
      <c r="O9" s="22"/>
      <c r="P9" s="22"/>
      <c r="Q9" s="22"/>
      <c r="R9" s="22">
        <v>2498774858.31</v>
      </c>
      <c r="S9" s="22">
        <v>2450860338.31</v>
      </c>
      <c r="T9" s="22">
        <v>12000000</v>
      </c>
      <c r="U9" s="22"/>
      <c r="V9" s="22"/>
      <c r="W9" s="22">
        <v>35914520</v>
      </c>
    </row>
    <row r="10" ht="31.4" customHeight="1" spans="1:23">
      <c r="A10" s="110" t="s">
        <v>46</v>
      </c>
      <c r="B10" s="104" t="s">
        <v>169</v>
      </c>
      <c r="C10" s="29" t="s">
        <v>170</v>
      </c>
      <c r="D10" s="29" t="s">
        <v>99</v>
      </c>
      <c r="E10" s="29" t="s">
        <v>100</v>
      </c>
      <c r="F10" s="29" t="s">
        <v>171</v>
      </c>
      <c r="G10" s="29" t="s">
        <v>172</v>
      </c>
      <c r="H10" s="22">
        <v>77392881</v>
      </c>
      <c r="I10" s="22">
        <v>72200676</v>
      </c>
      <c r="J10" s="22">
        <v>18050169</v>
      </c>
      <c r="K10" s="22"/>
      <c r="L10" s="22">
        <v>54150507</v>
      </c>
      <c r="M10" s="22"/>
      <c r="N10" s="22"/>
      <c r="O10" s="22"/>
      <c r="P10" s="22"/>
      <c r="Q10" s="22"/>
      <c r="R10" s="22">
        <v>5192205</v>
      </c>
      <c r="S10" s="22">
        <v>5192205</v>
      </c>
      <c r="T10" s="22"/>
      <c r="U10" s="22"/>
      <c r="V10" s="22"/>
      <c r="W10" s="22"/>
    </row>
    <row r="11" ht="31.4" customHeight="1" spans="1:23">
      <c r="A11" s="110" t="s">
        <v>46</v>
      </c>
      <c r="B11" s="104" t="s">
        <v>169</v>
      </c>
      <c r="C11" s="29" t="s">
        <v>170</v>
      </c>
      <c r="D11" s="29" t="s">
        <v>99</v>
      </c>
      <c r="E11" s="29" t="s">
        <v>100</v>
      </c>
      <c r="F11" s="29" t="s">
        <v>173</v>
      </c>
      <c r="G11" s="29" t="s">
        <v>174</v>
      </c>
      <c r="H11" s="22">
        <v>98153.84</v>
      </c>
      <c r="I11" s="22">
        <v>46104</v>
      </c>
      <c r="J11" s="22">
        <v>11351</v>
      </c>
      <c r="K11" s="22">
        <v>700</v>
      </c>
      <c r="L11" s="22">
        <v>34053</v>
      </c>
      <c r="M11" s="22"/>
      <c r="N11" s="22"/>
      <c r="O11" s="22"/>
      <c r="P11" s="22"/>
      <c r="Q11" s="22"/>
      <c r="R11" s="22">
        <v>52049.84</v>
      </c>
      <c r="S11" s="22">
        <v>52049.84</v>
      </c>
      <c r="T11" s="22"/>
      <c r="U11" s="22"/>
      <c r="V11" s="22"/>
      <c r="W11" s="22"/>
    </row>
    <row r="12" ht="31.4" customHeight="1" spans="1:23">
      <c r="A12" s="110" t="s">
        <v>46</v>
      </c>
      <c r="B12" s="104" t="s">
        <v>169</v>
      </c>
      <c r="C12" s="29" t="s">
        <v>170</v>
      </c>
      <c r="D12" s="29" t="s">
        <v>99</v>
      </c>
      <c r="E12" s="29" t="s">
        <v>100</v>
      </c>
      <c r="F12" s="29" t="s">
        <v>175</v>
      </c>
      <c r="G12" s="29" t="s">
        <v>176</v>
      </c>
      <c r="H12" s="22">
        <v>6016723</v>
      </c>
      <c r="I12" s="22">
        <v>6016723</v>
      </c>
      <c r="J12" s="22">
        <v>1504180.75</v>
      </c>
      <c r="K12" s="22"/>
      <c r="L12" s="22">
        <v>4512542.25</v>
      </c>
      <c r="M12" s="22"/>
      <c r="N12" s="22"/>
      <c r="O12" s="22"/>
      <c r="P12" s="22"/>
      <c r="Q12" s="22"/>
      <c r="R12" s="22"/>
      <c r="S12" s="22"/>
      <c r="T12" s="22"/>
      <c r="U12" s="22"/>
      <c r="V12" s="22"/>
      <c r="W12" s="22"/>
    </row>
    <row r="13" ht="31.4" customHeight="1" spans="1:23">
      <c r="A13" s="110" t="s">
        <v>46</v>
      </c>
      <c r="B13" s="104" t="s">
        <v>169</v>
      </c>
      <c r="C13" s="29" t="s">
        <v>170</v>
      </c>
      <c r="D13" s="29" t="s">
        <v>99</v>
      </c>
      <c r="E13" s="29" t="s">
        <v>100</v>
      </c>
      <c r="F13" s="29" t="s">
        <v>177</v>
      </c>
      <c r="G13" s="29" t="s">
        <v>178</v>
      </c>
      <c r="H13" s="22">
        <v>381194797</v>
      </c>
      <c r="I13" s="22">
        <v>13751100</v>
      </c>
      <c r="J13" s="22">
        <v>3437775</v>
      </c>
      <c r="K13" s="22"/>
      <c r="L13" s="22">
        <v>10313325</v>
      </c>
      <c r="M13" s="22"/>
      <c r="N13" s="22"/>
      <c r="O13" s="22"/>
      <c r="P13" s="22"/>
      <c r="Q13" s="22"/>
      <c r="R13" s="22">
        <v>367443697</v>
      </c>
      <c r="S13" s="22">
        <v>367443697</v>
      </c>
      <c r="T13" s="22"/>
      <c r="U13" s="22"/>
      <c r="V13" s="22"/>
      <c r="W13" s="22"/>
    </row>
    <row r="14" ht="31.4" customHeight="1" spans="1:23">
      <c r="A14" s="110" t="s">
        <v>46</v>
      </c>
      <c r="B14" s="104" t="s">
        <v>179</v>
      </c>
      <c r="C14" s="29" t="s">
        <v>180</v>
      </c>
      <c r="D14" s="29" t="s">
        <v>88</v>
      </c>
      <c r="E14" s="29" t="s">
        <v>89</v>
      </c>
      <c r="F14" s="29" t="s">
        <v>181</v>
      </c>
      <c r="G14" s="29" t="s">
        <v>182</v>
      </c>
      <c r="H14" s="22">
        <v>30967578.15</v>
      </c>
      <c r="I14" s="22"/>
      <c r="J14" s="22"/>
      <c r="K14" s="22"/>
      <c r="L14" s="22"/>
      <c r="M14" s="22"/>
      <c r="N14" s="22"/>
      <c r="O14" s="22"/>
      <c r="P14" s="22"/>
      <c r="Q14" s="22"/>
      <c r="R14" s="22">
        <v>30967578.15</v>
      </c>
      <c r="S14" s="22">
        <v>30967578.15</v>
      </c>
      <c r="T14" s="22"/>
      <c r="U14" s="22"/>
      <c r="V14" s="22"/>
      <c r="W14" s="22"/>
    </row>
    <row r="15" ht="31.4" customHeight="1" spans="1:23">
      <c r="A15" s="110" t="s">
        <v>46</v>
      </c>
      <c r="B15" s="104" t="s">
        <v>179</v>
      </c>
      <c r="C15" s="29" t="s">
        <v>180</v>
      </c>
      <c r="D15" s="29" t="s">
        <v>94</v>
      </c>
      <c r="E15" s="29" t="s">
        <v>93</v>
      </c>
      <c r="F15" s="29" t="s">
        <v>183</v>
      </c>
      <c r="G15" s="29" t="s">
        <v>184</v>
      </c>
      <c r="H15" s="22">
        <v>1210133.13</v>
      </c>
      <c r="I15" s="22">
        <v>184002.21</v>
      </c>
      <c r="J15" s="22">
        <v>46000.55</v>
      </c>
      <c r="K15" s="22"/>
      <c r="L15" s="22">
        <v>138001.66</v>
      </c>
      <c r="M15" s="22"/>
      <c r="N15" s="22"/>
      <c r="O15" s="22"/>
      <c r="P15" s="22"/>
      <c r="Q15" s="22"/>
      <c r="R15" s="22">
        <v>1026130.92</v>
      </c>
      <c r="S15" s="22">
        <v>1026130.92</v>
      </c>
      <c r="T15" s="22"/>
      <c r="U15" s="22"/>
      <c r="V15" s="22"/>
      <c r="W15" s="22"/>
    </row>
    <row r="16" ht="31.4" customHeight="1" spans="1:23">
      <c r="A16" s="110" t="s">
        <v>46</v>
      </c>
      <c r="B16" s="104" t="s">
        <v>179</v>
      </c>
      <c r="C16" s="29" t="s">
        <v>180</v>
      </c>
      <c r="D16" s="29" t="s">
        <v>107</v>
      </c>
      <c r="E16" s="29" t="s">
        <v>108</v>
      </c>
      <c r="F16" s="29" t="s">
        <v>185</v>
      </c>
      <c r="G16" s="29" t="s">
        <v>186</v>
      </c>
      <c r="H16" s="22">
        <v>30903401</v>
      </c>
      <c r="I16" s="22">
        <v>9936119.12</v>
      </c>
      <c r="J16" s="22">
        <v>2484029.78</v>
      </c>
      <c r="K16" s="22"/>
      <c r="L16" s="22">
        <v>7452089.34</v>
      </c>
      <c r="M16" s="22"/>
      <c r="N16" s="22"/>
      <c r="O16" s="22"/>
      <c r="P16" s="22"/>
      <c r="Q16" s="22"/>
      <c r="R16" s="22">
        <v>20967281.88</v>
      </c>
      <c r="S16" s="22">
        <v>20967281.88</v>
      </c>
      <c r="T16" s="22"/>
      <c r="U16" s="22"/>
      <c r="V16" s="22"/>
      <c r="W16" s="22"/>
    </row>
    <row r="17" ht="31.4" customHeight="1" spans="1:23">
      <c r="A17" s="110" t="s">
        <v>46</v>
      </c>
      <c r="B17" s="104" t="s">
        <v>179</v>
      </c>
      <c r="C17" s="29" t="s">
        <v>180</v>
      </c>
      <c r="D17" s="29" t="s">
        <v>107</v>
      </c>
      <c r="E17" s="29" t="s">
        <v>108</v>
      </c>
      <c r="F17" s="29" t="s">
        <v>187</v>
      </c>
      <c r="G17" s="29" t="s">
        <v>188</v>
      </c>
      <c r="H17" s="22">
        <v>224800</v>
      </c>
      <c r="I17" s="22">
        <v>224800</v>
      </c>
      <c r="J17" s="22">
        <v>56200</v>
      </c>
      <c r="K17" s="22"/>
      <c r="L17" s="22">
        <v>168600</v>
      </c>
      <c r="M17" s="22"/>
      <c r="N17" s="22"/>
      <c r="O17" s="22"/>
      <c r="P17" s="22"/>
      <c r="Q17" s="22"/>
      <c r="R17" s="22"/>
      <c r="S17" s="22"/>
      <c r="T17" s="22"/>
      <c r="U17" s="22"/>
      <c r="V17" s="22"/>
      <c r="W17" s="22"/>
    </row>
    <row r="18" ht="31.4" customHeight="1" spans="1:23">
      <c r="A18" s="110" t="s">
        <v>46</v>
      </c>
      <c r="B18" s="104" t="s">
        <v>179</v>
      </c>
      <c r="C18" s="29" t="s">
        <v>180</v>
      </c>
      <c r="D18" s="29" t="s">
        <v>109</v>
      </c>
      <c r="E18" s="29" t="s">
        <v>110</v>
      </c>
      <c r="F18" s="29" t="s">
        <v>189</v>
      </c>
      <c r="G18" s="29" t="s">
        <v>190</v>
      </c>
      <c r="H18" s="22">
        <v>17578048</v>
      </c>
      <c r="I18" s="22">
        <v>7456168.36</v>
      </c>
      <c r="J18" s="22">
        <v>1864042.09</v>
      </c>
      <c r="K18" s="22"/>
      <c r="L18" s="22">
        <v>5592126.27</v>
      </c>
      <c r="M18" s="22"/>
      <c r="N18" s="22"/>
      <c r="O18" s="22"/>
      <c r="P18" s="22"/>
      <c r="Q18" s="22"/>
      <c r="R18" s="22">
        <v>10121879.64</v>
      </c>
      <c r="S18" s="22">
        <v>10121879.64</v>
      </c>
      <c r="T18" s="22"/>
      <c r="U18" s="22"/>
      <c r="V18" s="22"/>
      <c r="W18" s="22"/>
    </row>
    <row r="19" ht="31.4" customHeight="1" spans="1:23">
      <c r="A19" s="110" t="s">
        <v>46</v>
      </c>
      <c r="B19" s="104" t="s">
        <v>179</v>
      </c>
      <c r="C19" s="29" t="s">
        <v>180</v>
      </c>
      <c r="D19" s="29" t="s">
        <v>111</v>
      </c>
      <c r="E19" s="29" t="s">
        <v>112</v>
      </c>
      <c r="F19" s="29" t="s">
        <v>183</v>
      </c>
      <c r="G19" s="29" t="s">
        <v>184</v>
      </c>
      <c r="H19" s="22">
        <v>864240</v>
      </c>
      <c r="I19" s="22">
        <v>843960</v>
      </c>
      <c r="J19" s="22">
        <v>843960</v>
      </c>
      <c r="K19" s="22"/>
      <c r="L19" s="22"/>
      <c r="M19" s="22"/>
      <c r="N19" s="22"/>
      <c r="O19" s="22"/>
      <c r="P19" s="22"/>
      <c r="Q19" s="22"/>
      <c r="R19" s="22">
        <v>20280</v>
      </c>
      <c r="S19" s="22">
        <v>20280</v>
      </c>
      <c r="T19" s="22"/>
      <c r="U19" s="22"/>
      <c r="V19" s="22"/>
      <c r="W19" s="22"/>
    </row>
    <row r="20" ht="31.4" customHeight="1" spans="1:23">
      <c r="A20" s="110" t="s">
        <v>46</v>
      </c>
      <c r="B20" s="104" t="s">
        <v>191</v>
      </c>
      <c r="C20" s="29" t="s">
        <v>192</v>
      </c>
      <c r="D20" s="29" t="s">
        <v>90</v>
      </c>
      <c r="E20" s="29" t="s">
        <v>91</v>
      </c>
      <c r="F20" s="29" t="s">
        <v>193</v>
      </c>
      <c r="G20" s="29" t="s">
        <v>194</v>
      </c>
      <c r="H20" s="22">
        <v>15892936.5</v>
      </c>
      <c r="I20" s="22"/>
      <c r="J20" s="22"/>
      <c r="K20" s="22"/>
      <c r="L20" s="22"/>
      <c r="M20" s="22"/>
      <c r="N20" s="22"/>
      <c r="O20" s="22"/>
      <c r="P20" s="22"/>
      <c r="Q20" s="22"/>
      <c r="R20" s="22">
        <v>15892936.5</v>
      </c>
      <c r="S20" s="22">
        <v>15892936.5</v>
      </c>
      <c r="T20" s="22"/>
      <c r="U20" s="22"/>
      <c r="V20" s="22"/>
      <c r="W20" s="22"/>
    </row>
    <row r="21" ht="31.4" customHeight="1" spans="1:23">
      <c r="A21" s="110" t="s">
        <v>46</v>
      </c>
      <c r="B21" s="104" t="s">
        <v>195</v>
      </c>
      <c r="C21" s="29" t="s">
        <v>118</v>
      </c>
      <c r="D21" s="29" t="s">
        <v>117</v>
      </c>
      <c r="E21" s="29" t="s">
        <v>118</v>
      </c>
      <c r="F21" s="29" t="s">
        <v>196</v>
      </c>
      <c r="G21" s="29" t="s">
        <v>118</v>
      </c>
      <c r="H21" s="22">
        <v>46128192</v>
      </c>
      <c r="I21" s="22"/>
      <c r="J21" s="22"/>
      <c r="K21" s="22"/>
      <c r="L21" s="22"/>
      <c r="M21" s="22"/>
      <c r="N21" s="22"/>
      <c r="O21" s="22"/>
      <c r="P21" s="22"/>
      <c r="Q21" s="22"/>
      <c r="R21" s="22">
        <v>46128192</v>
      </c>
      <c r="S21" s="22">
        <v>46128192</v>
      </c>
      <c r="T21" s="22"/>
      <c r="U21" s="22"/>
      <c r="V21" s="22"/>
      <c r="W21" s="22"/>
    </row>
    <row r="22" ht="31.4" customHeight="1" spans="1:23">
      <c r="A22" s="110" t="s">
        <v>46</v>
      </c>
      <c r="B22" s="104" t="s">
        <v>197</v>
      </c>
      <c r="C22" s="29" t="s">
        <v>198</v>
      </c>
      <c r="D22" s="29" t="s">
        <v>99</v>
      </c>
      <c r="E22" s="29" t="s">
        <v>100</v>
      </c>
      <c r="F22" s="29" t="s">
        <v>199</v>
      </c>
      <c r="G22" s="29" t="s">
        <v>200</v>
      </c>
      <c r="H22" s="22">
        <v>20978400</v>
      </c>
      <c r="I22" s="22"/>
      <c r="J22" s="22"/>
      <c r="K22" s="22"/>
      <c r="L22" s="22"/>
      <c r="M22" s="22"/>
      <c r="N22" s="22"/>
      <c r="O22" s="22"/>
      <c r="P22" s="22"/>
      <c r="Q22" s="22"/>
      <c r="R22" s="22">
        <v>20978400</v>
      </c>
      <c r="S22" s="22">
        <v>20978400</v>
      </c>
      <c r="T22" s="22"/>
      <c r="U22" s="22"/>
      <c r="V22" s="22"/>
      <c r="W22" s="22"/>
    </row>
    <row r="23" ht="31.4" customHeight="1" spans="1:23">
      <c r="A23" s="110" t="s">
        <v>46</v>
      </c>
      <c r="B23" s="104" t="s">
        <v>197</v>
      </c>
      <c r="C23" s="29" t="s">
        <v>198</v>
      </c>
      <c r="D23" s="29" t="s">
        <v>99</v>
      </c>
      <c r="E23" s="29" t="s">
        <v>100</v>
      </c>
      <c r="F23" s="29" t="s">
        <v>201</v>
      </c>
      <c r="G23" s="29" t="s">
        <v>202</v>
      </c>
      <c r="H23" s="22">
        <v>4741100</v>
      </c>
      <c r="I23" s="22"/>
      <c r="J23" s="22"/>
      <c r="K23" s="22"/>
      <c r="L23" s="22"/>
      <c r="M23" s="22"/>
      <c r="N23" s="22"/>
      <c r="O23" s="22"/>
      <c r="P23" s="22"/>
      <c r="Q23" s="22"/>
      <c r="R23" s="22">
        <v>4741100</v>
      </c>
      <c r="S23" s="22">
        <v>4741100</v>
      </c>
      <c r="T23" s="22"/>
      <c r="U23" s="22"/>
      <c r="V23" s="22"/>
      <c r="W23" s="22"/>
    </row>
    <row r="24" ht="31.4" customHeight="1" spans="1:23">
      <c r="A24" s="110" t="s">
        <v>46</v>
      </c>
      <c r="B24" s="104" t="s">
        <v>203</v>
      </c>
      <c r="C24" s="29" t="s">
        <v>204</v>
      </c>
      <c r="D24" s="29" t="s">
        <v>99</v>
      </c>
      <c r="E24" s="29" t="s">
        <v>100</v>
      </c>
      <c r="F24" s="29" t="s">
        <v>205</v>
      </c>
      <c r="G24" s="29" t="s">
        <v>204</v>
      </c>
      <c r="H24" s="22">
        <v>290661400</v>
      </c>
      <c r="I24" s="22"/>
      <c r="J24" s="22"/>
      <c r="K24" s="22"/>
      <c r="L24" s="22"/>
      <c r="M24" s="22"/>
      <c r="N24" s="22"/>
      <c r="O24" s="22"/>
      <c r="P24" s="22"/>
      <c r="Q24" s="22"/>
      <c r="R24" s="22">
        <v>290661400</v>
      </c>
      <c r="S24" s="22">
        <v>289761400</v>
      </c>
      <c r="T24" s="22"/>
      <c r="U24" s="22"/>
      <c r="V24" s="22"/>
      <c r="W24" s="22">
        <v>900000</v>
      </c>
    </row>
    <row r="25" ht="31.4" customHeight="1" spans="1:23">
      <c r="A25" s="110" t="s">
        <v>46</v>
      </c>
      <c r="B25" s="104" t="s">
        <v>206</v>
      </c>
      <c r="C25" s="29" t="s">
        <v>207</v>
      </c>
      <c r="D25" s="29" t="s">
        <v>99</v>
      </c>
      <c r="E25" s="29" t="s">
        <v>100</v>
      </c>
      <c r="F25" s="29" t="s">
        <v>208</v>
      </c>
      <c r="G25" s="29" t="s">
        <v>209</v>
      </c>
      <c r="H25" s="22">
        <v>653540</v>
      </c>
      <c r="I25" s="22"/>
      <c r="J25" s="22"/>
      <c r="K25" s="22"/>
      <c r="L25" s="22"/>
      <c r="M25" s="22"/>
      <c r="N25" s="22"/>
      <c r="O25" s="22"/>
      <c r="P25" s="22"/>
      <c r="Q25" s="22"/>
      <c r="R25" s="22">
        <v>653540</v>
      </c>
      <c r="S25" s="22">
        <v>653540</v>
      </c>
      <c r="T25" s="22"/>
      <c r="U25" s="22"/>
      <c r="V25" s="22"/>
      <c r="W25" s="22"/>
    </row>
    <row r="26" ht="31.4" customHeight="1" spans="1:23">
      <c r="A26" s="110" t="s">
        <v>46</v>
      </c>
      <c r="B26" s="104" t="s">
        <v>210</v>
      </c>
      <c r="C26" s="29" t="s">
        <v>148</v>
      </c>
      <c r="D26" s="29" t="s">
        <v>99</v>
      </c>
      <c r="E26" s="29" t="s">
        <v>100</v>
      </c>
      <c r="F26" s="29" t="s">
        <v>211</v>
      </c>
      <c r="G26" s="29" t="s">
        <v>148</v>
      </c>
      <c r="H26" s="22">
        <v>200000</v>
      </c>
      <c r="I26" s="22"/>
      <c r="J26" s="22"/>
      <c r="K26" s="22"/>
      <c r="L26" s="22"/>
      <c r="M26" s="22"/>
      <c r="N26" s="22"/>
      <c r="O26" s="22"/>
      <c r="P26" s="22"/>
      <c r="Q26" s="22"/>
      <c r="R26" s="22">
        <v>200000</v>
      </c>
      <c r="S26" s="22">
        <v>200000</v>
      </c>
      <c r="T26" s="22"/>
      <c r="U26" s="22"/>
      <c r="V26" s="22"/>
      <c r="W26" s="22"/>
    </row>
    <row r="27" ht="31.4" customHeight="1" spans="1:23">
      <c r="A27" s="110" t="s">
        <v>46</v>
      </c>
      <c r="B27" s="104" t="s">
        <v>212</v>
      </c>
      <c r="C27" s="29" t="s">
        <v>213</v>
      </c>
      <c r="D27" s="29" t="s">
        <v>99</v>
      </c>
      <c r="E27" s="29" t="s">
        <v>100</v>
      </c>
      <c r="F27" s="29" t="s">
        <v>214</v>
      </c>
      <c r="G27" s="29" t="s">
        <v>213</v>
      </c>
      <c r="H27" s="22">
        <v>14659154.42</v>
      </c>
      <c r="I27" s="22"/>
      <c r="J27" s="22"/>
      <c r="K27" s="22"/>
      <c r="L27" s="22"/>
      <c r="M27" s="22"/>
      <c r="N27" s="22"/>
      <c r="O27" s="22"/>
      <c r="P27" s="22"/>
      <c r="Q27" s="22"/>
      <c r="R27" s="22">
        <v>14659154.42</v>
      </c>
      <c r="S27" s="22">
        <v>14659154.42</v>
      </c>
      <c r="T27" s="22"/>
      <c r="U27" s="22"/>
      <c r="V27" s="22"/>
      <c r="W27" s="22"/>
    </row>
    <row r="28" ht="31.4" customHeight="1" spans="1:23">
      <c r="A28" s="110" t="s">
        <v>46</v>
      </c>
      <c r="B28" s="104" t="s">
        <v>215</v>
      </c>
      <c r="C28" s="29" t="s">
        <v>216</v>
      </c>
      <c r="D28" s="29" t="s">
        <v>86</v>
      </c>
      <c r="E28" s="29" t="s">
        <v>87</v>
      </c>
      <c r="F28" s="29" t="s">
        <v>217</v>
      </c>
      <c r="G28" s="29" t="s">
        <v>218</v>
      </c>
      <c r="H28" s="22">
        <v>423540</v>
      </c>
      <c r="I28" s="22">
        <v>423540</v>
      </c>
      <c r="J28" s="22">
        <v>105885</v>
      </c>
      <c r="K28" s="22"/>
      <c r="L28" s="22">
        <v>317655</v>
      </c>
      <c r="M28" s="22"/>
      <c r="N28" s="22"/>
      <c r="O28" s="22"/>
      <c r="P28" s="22"/>
      <c r="Q28" s="22"/>
      <c r="R28" s="22"/>
      <c r="S28" s="22"/>
      <c r="T28" s="22"/>
      <c r="U28" s="22"/>
      <c r="V28" s="22"/>
      <c r="W28" s="22"/>
    </row>
    <row r="29" ht="31.4" customHeight="1" spans="1:23">
      <c r="A29" s="110" t="s">
        <v>46</v>
      </c>
      <c r="B29" s="104" t="s">
        <v>215</v>
      </c>
      <c r="C29" s="29" t="s">
        <v>216</v>
      </c>
      <c r="D29" s="29" t="s">
        <v>99</v>
      </c>
      <c r="E29" s="29" t="s">
        <v>100</v>
      </c>
      <c r="F29" s="29" t="s">
        <v>219</v>
      </c>
      <c r="G29" s="29" t="s">
        <v>220</v>
      </c>
      <c r="H29" s="22">
        <v>56112</v>
      </c>
      <c r="I29" s="22"/>
      <c r="J29" s="22"/>
      <c r="K29" s="22"/>
      <c r="L29" s="22"/>
      <c r="M29" s="22"/>
      <c r="N29" s="22"/>
      <c r="O29" s="22"/>
      <c r="P29" s="22"/>
      <c r="Q29" s="22"/>
      <c r="R29" s="22">
        <v>56112</v>
      </c>
      <c r="S29" s="22">
        <v>56112</v>
      </c>
      <c r="T29" s="22"/>
      <c r="U29" s="22"/>
      <c r="V29" s="22"/>
      <c r="W29" s="22"/>
    </row>
    <row r="30" ht="31.4" customHeight="1" spans="1:23">
      <c r="A30" s="110" t="s">
        <v>46</v>
      </c>
      <c r="B30" s="104" t="s">
        <v>215</v>
      </c>
      <c r="C30" s="29" t="s">
        <v>216</v>
      </c>
      <c r="D30" s="29" t="s">
        <v>99</v>
      </c>
      <c r="E30" s="29" t="s">
        <v>100</v>
      </c>
      <c r="F30" s="29" t="s">
        <v>221</v>
      </c>
      <c r="G30" s="29" t="s">
        <v>222</v>
      </c>
      <c r="H30" s="22">
        <v>206400</v>
      </c>
      <c r="I30" s="22"/>
      <c r="J30" s="22"/>
      <c r="K30" s="22"/>
      <c r="L30" s="22"/>
      <c r="M30" s="22"/>
      <c r="N30" s="22"/>
      <c r="O30" s="22"/>
      <c r="P30" s="22"/>
      <c r="Q30" s="22"/>
      <c r="R30" s="22">
        <v>206400</v>
      </c>
      <c r="S30" s="22">
        <v>206400</v>
      </c>
      <c r="T30" s="22"/>
      <c r="U30" s="22"/>
      <c r="V30" s="22"/>
      <c r="W30" s="22"/>
    </row>
    <row r="31" ht="31.4" customHeight="1" spans="1:23">
      <c r="A31" s="110" t="s">
        <v>46</v>
      </c>
      <c r="B31" s="104" t="s">
        <v>215</v>
      </c>
      <c r="C31" s="29" t="s">
        <v>216</v>
      </c>
      <c r="D31" s="29" t="s">
        <v>99</v>
      </c>
      <c r="E31" s="29" t="s">
        <v>100</v>
      </c>
      <c r="F31" s="29" t="s">
        <v>223</v>
      </c>
      <c r="G31" s="29" t="s">
        <v>224</v>
      </c>
      <c r="H31" s="22">
        <v>11000</v>
      </c>
      <c r="I31" s="22"/>
      <c r="J31" s="22"/>
      <c r="K31" s="22"/>
      <c r="L31" s="22"/>
      <c r="M31" s="22"/>
      <c r="N31" s="22"/>
      <c r="O31" s="22"/>
      <c r="P31" s="22"/>
      <c r="Q31" s="22"/>
      <c r="R31" s="22">
        <v>11000</v>
      </c>
      <c r="S31" s="22">
        <v>11000</v>
      </c>
      <c r="T31" s="22"/>
      <c r="U31" s="22"/>
      <c r="V31" s="22"/>
      <c r="W31" s="22"/>
    </row>
    <row r="32" ht="31.4" customHeight="1" spans="1:23">
      <c r="A32" s="110" t="s">
        <v>46</v>
      </c>
      <c r="B32" s="104" t="s">
        <v>215</v>
      </c>
      <c r="C32" s="29" t="s">
        <v>216</v>
      </c>
      <c r="D32" s="29" t="s">
        <v>99</v>
      </c>
      <c r="E32" s="29" t="s">
        <v>100</v>
      </c>
      <c r="F32" s="29" t="s">
        <v>225</v>
      </c>
      <c r="G32" s="29" t="s">
        <v>226</v>
      </c>
      <c r="H32" s="22">
        <v>4197600</v>
      </c>
      <c r="I32" s="22"/>
      <c r="J32" s="22"/>
      <c r="K32" s="22"/>
      <c r="L32" s="22"/>
      <c r="M32" s="22"/>
      <c r="N32" s="22"/>
      <c r="O32" s="22"/>
      <c r="P32" s="22"/>
      <c r="Q32" s="22"/>
      <c r="R32" s="22">
        <v>4197600</v>
      </c>
      <c r="S32" s="22">
        <v>4197600</v>
      </c>
      <c r="T32" s="22"/>
      <c r="U32" s="22"/>
      <c r="V32" s="22"/>
      <c r="W32" s="22"/>
    </row>
    <row r="33" ht="31.4" customHeight="1" spans="1:23">
      <c r="A33" s="110" t="s">
        <v>46</v>
      </c>
      <c r="B33" s="104" t="s">
        <v>215</v>
      </c>
      <c r="C33" s="29" t="s">
        <v>216</v>
      </c>
      <c r="D33" s="29" t="s">
        <v>99</v>
      </c>
      <c r="E33" s="29" t="s">
        <v>100</v>
      </c>
      <c r="F33" s="29" t="s">
        <v>227</v>
      </c>
      <c r="G33" s="29" t="s">
        <v>228</v>
      </c>
      <c r="H33" s="22">
        <v>13620000</v>
      </c>
      <c r="I33" s="22"/>
      <c r="J33" s="22"/>
      <c r="K33" s="22"/>
      <c r="L33" s="22"/>
      <c r="M33" s="22"/>
      <c r="N33" s="22"/>
      <c r="O33" s="22"/>
      <c r="P33" s="22"/>
      <c r="Q33" s="22"/>
      <c r="R33" s="22">
        <v>13620000</v>
      </c>
      <c r="S33" s="22">
        <v>13508648</v>
      </c>
      <c r="T33" s="22">
        <v>111352</v>
      </c>
      <c r="U33" s="22"/>
      <c r="V33" s="22"/>
      <c r="W33" s="22"/>
    </row>
    <row r="34" ht="31.4" customHeight="1" spans="1:23">
      <c r="A34" s="110" t="s">
        <v>46</v>
      </c>
      <c r="B34" s="104" t="s">
        <v>215</v>
      </c>
      <c r="C34" s="29" t="s">
        <v>216</v>
      </c>
      <c r="D34" s="29" t="s">
        <v>99</v>
      </c>
      <c r="E34" s="29" t="s">
        <v>100</v>
      </c>
      <c r="F34" s="29" t="s">
        <v>229</v>
      </c>
      <c r="G34" s="29" t="s">
        <v>230</v>
      </c>
      <c r="H34" s="22">
        <v>421359</v>
      </c>
      <c r="I34" s="22"/>
      <c r="J34" s="22"/>
      <c r="K34" s="22"/>
      <c r="L34" s="22"/>
      <c r="M34" s="22"/>
      <c r="N34" s="22"/>
      <c r="O34" s="22"/>
      <c r="P34" s="22"/>
      <c r="Q34" s="22"/>
      <c r="R34" s="22">
        <v>421359</v>
      </c>
      <c r="S34" s="22">
        <v>421359</v>
      </c>
      <c r="T34" s="22"/>
      <c r="U34" s="22"/>
      <c r="V34" s="22"/>
      <c r="W34" s="22"/>
    </row>
    <row r="35" ht="31.4" customHeight="1" spans="1:23">
      <c r="A35" s="110" t="s">
        <v>46</v>
      </c>
      <c r="B35" s="104" t="s">
        <v>215</v>
      </c>
      <c r="C35" s="29" t="s">
        <v>216</v>
      </c>
      <c r="D35" s="29" t="s">
        <v>99</v>
      </c>
      <c r="E35" s="29" t="s">
        <v>100</v>
      </c>
      <c r="F35" s="29" t="s">
        <v>231</v>
      </c>
      <c r="G35" s="29" t="s">
        <v>232</v>
      </c>
      <c r="H35" s="22">
        <v>6123290</v>
      </c>
      <c r="I35" s="22"/>
      <c r="J35" s="22"/>
      <c r="K35" s="22"/>
      <c r="L35" s="22"/>
      <c r="M35" s="22"/>
      <c r="N35" s="22"/>
      <c r="O35" s="22"/>
      <c r="P35" s="22"/>
      <c r="Q35" s="22"/>
      <c r="R35" s="22">
        <v>6123290</v>
      </c>
      <c r="S35" s="22">
        <v>6123290</v>
      </c>
      <c r="T35" s="22"/>
      <c r="U35" s="22"/>
      <c r="V35" s="22"/>
      <c r="W35" s="22"/>
    </row>
    <row r="36" ht="31.4" customHeight="1" spans="1:23">
      <c r="A36" s="110" t="s">
        <v>46</v>
      </c>
      <c r="B36" s="104" t="s">
        <v>215</v>
      </c>
      <c r="C36" s="29" t="s">
        <v>216</v>
      </c>
      <c r="D36" s="29" t="s">
        <v>99</v>
      </c>
      <c r="E36" s="29" t="s">
        <v>100</v>
      </c>
      <c r="F36" s="29" t="s">
        <v>233</v>
      </c>
      <c r="G36" s="29" t="s">
        <v>234</v>
      </c>
      <c r="H36" s="22">
        <v>2043900</v>
      </c>
      <c r="I36" s="22"/>
      <c r="J36" s="22"/>
      <c r="K36" s="22"/>
      <c r="L36" s="22"/>
      <c r="M36" s="22"/>
      <c r="N36" s="22"/>
      <c r="O36" s="22"/>
      <c r="P36" s="22"/>
      <c r="Q36" s="22"/>
      <c r="R36" s="22">
        <v>2043900</v>
      </c>
      <c r="S36" s="22">
        <v>2043900</v>
      </c>
      <c r="T36" s="22"/>
      <c r="U36" s="22"/>
      <c r="V36" s="22"/>
      <c r="W36" s="22"/>
    </row>
    <row r="37" ht="31.4" customHeight="1" spans="1:23">
      <c r="A37" s="110" t="s">
        <v>46</v>
      </c>
      <c r="B37" s="104" t="s">
        <v>215</v>
      </c>
      <c r="C37" s="29" t="s">
        <v>216</v>
      </c>
      <c r="D37" s="29" t="s">
        <v>99</v>
      </c>
      <c r="E37" s="29" t="s">
        <v>100</v>
      </c>
      <c r="F37" s="29" t="s">
        <v>235</v>
      </c>
      <c r="G37" s="29" t="s">
        <v>236</v>
      </c>
      <c r="H37" s="22">
        <v>63786265.33</v>
      </c>
      <c r="I37" s="22"/>
      <c r="J37" s="22"/>
      <c r="K37" s="22"/>
      <c r="L37" s="22"/>
      <c r="M37" s="22"/>
      <c r="N37" s="22"/>
      <c r="O37" s="22"/>
      <c r="P37" s="22"/>
      <c r="Q37" s="22"/>
      <c r="R37" s="22">
        <v>63786265.33</v>
      </c>
      <c r="S37" s="22">
        <v>63786265.33</v>
      </c>
      <c r="T37" s="22"/>
      <c r="U37" s="22"/>
      <c r="V37" s="22"/>
      <c r="W37" s="22"/>
    </row>
    <row r="38" ht="31.4" customHeight="1" spans="1:23">
      <c r="A38" s="110" t="s">
        <v>46</v>
      </c>
      <c r="B38" s="104" t="s">
        <v>215</v>
      </c>
      <c r="C38" s="29" t="s">
        <v>216</v>
      </c>
      <c r="D38" s="29" t="s">
        <v>99</v>
      </c>
      <c r="E38" s="29" t="s">
        <v>100</v>
      </c>
      <c r="F38" s="29" t="s">
        <v>237</v>
      </c>
      <c r="G38" s="29" t="s">
        <v>238</v>
      </c>
      <c r="H38" s="22">
        <v>8714659</v>
      </c>
      <c r="I38" s="22"/>
      <c r="J38" s="22"/>
      <c r="K38" s="22"/>
      <c r="L38" s="22"/>
      <c r="M38" s="22"/>
      <c r="N38" s="22"/>
      <c r="O38" s="22"/>
      <c r="P38" s="22"/>
      <c r="Q38" s="22"/>
      <c r="R38" s="22">
        <v>8714659</v>
      </c>
      <c r="S38" s="22">
        <v>8714659</v>
      </c>
      <c r="T38" s="22"/>
      <c r="U38" s="22"/>
      <c r="V38" s="22"/>
      <c r="W38" s="22"/>
    </row>
    <row r="39" ht="31.4" customHeight="1" spans="1:23">
      <c r="A39" s="110" t="s">
        <v>46</v>
      </c>
      <c r="B39" s="104" t="s">
        <v>215</v>
      </c>
      <c r="C39" s="29" t="s">
        <v>216</v>
      </c>
      <c r="D39" s="29" t="s">
        <v>99</v>
      </c>
      <c r="E39" s="29" t="s">
        <v>100</v>
      </c>
      <c r="F39" s="29" t="s">
        <v>239</v>
      </c>
      <c r="G39" s="29" t="s">
        <v>240</v>
      </c>
      <c r="H39" s="22">
        <v>501000</v>
      </c>
      <c r="I39" s="22"/>
      <c r="J39" s="22"/>
      <c r="K39" s="22"/>
      <c r="L39" s="22"/>
      <c r="M39" s="22"/>
      <c r="N39" s="22"/>
      <c r="O39" s="22"/>
      <c r="P39" s="22"/>
      <c r="Q39" s="22"/>
      <c r="R39" s="22">
        <v>501000</v>
      </c>
      <c r="S39" s="22">
        <v>501000</v>
      </c>
      <c r="T39" s="22"/>
      <c r="U39" s="22"/>
      <c r="V39" s="22"/>
      <c r="W39" s="22"/>
    </row>
    <row r="40" ht="31.4" customHeight="1" spans="1:23">
      <c r="A40" s="110" t="s">
        <v>46</v>
      </c>
      <c r="B40" s="104" t="s">
        <v>215</v>
      </c>
      <c r="C40" s="29" t="s">
        <v>216</v>
      </c>
      <c r="D40" s="29" t="s">
        <v>99</v>
      </c>
      <c r="E40" s="29" t="s">
        <v>100</v>
      </c>
      <c r="F40" s="29" t="s">
        <v>241</v>
      </c>
      <c r="G40" s="29" t="s">
        <v>242</v>
      </c>
      <c r="H40" s="22">
        <v>19826500</v>
      </c>
      <c r="I40" s="22"/>
      <c r="J40" s="22"/>
      <c r="K40" s="22"/>
      <c r="L40" s="22"/>
      <c r="M40" s="22"/>
      <c r="N40" s="22"/>
      <c r="O40" s="22"/>
      <c r="P40" s="22"/>
      <c r="Q40" s="22"/>
      <c r="R40" s="22">
        <v>19826500</v>
      </c>
      <c r="S40" s="22">
        <v>19826500</v>
      </c>
      <c r="T40" s="22"/>
      <c r="U40" s="22"/>
      <c r="V40" s="22"/>
      <c r="W40" s="22"/>
    </row>
    <row r="41" ht="31.4" customHeight="1" spans="1:23">
      <c r="A41" s="110" t="s">
        <v>46</v>
      </c>
      <c r="B41" s="104" t="s">
        <v>215</v>
      </c>
      <c r="C41" s="29" t="s">
        <v>216</v>
      </c>
      <c r="D41" s="29" t="s">
        <v>99</v>
      </c>
      <c r="E41" s="29" t="s">
        <v>100</v>
      </c>
      <c r="F41" s="29" t="s">
        <v>243</v>
      </c>
      <c r="G41" s="29" t="s">
        <v>244</v>
      </c>
      <c r="H41" s="22">
        <v>1394878526.31</v>
      </c>
      <c r="I41" s="22"/>
      <c r="J41" s="22"/>
      <c r="K41" s="22"/>
      <c r="L41" s="22"/>
      <c r="M41" s="22"/>
      <c r="N41" s="22"/>
      <c r="O41" s="22"/>
      <c r="P41" s="22"/>
      <c r="Q41" s="22"/>
      <c r="R41" s="22">
        <v>1394878526.31</v>
      </c>
      <c r="S41" s="22">
        <v>1357903526.31</v>
      </c>
      <c r="T41" s="22">
        <v>9600000</v>
      </c>
      <c r="U41" s="22"/>
      <c r="V41" s="22"/>
      <c r="W41" s="22">
        <v>27375000</v>
      </c>
    </row>
    <row r="42" ht="31.4" customHeight="1" spans="1:23">
      <c r="A42" s="110" t="s">
        <v>46</v>
      </c>
      <c r="B42" s="104" t="s">
        <v>215</v>
      </c>
      <c r="C42" s="29" t="s">
        <v>216</v>
      </c>
      <c r="D42" s="29" t="s">
        <v>99</v>
      </c>
      <c r="E42" s="29" t="s">
        <v>100</v>
      </c>
      <c r="F42" s="29" t="s">
        <v>245</v>
      </c>
      <c r="G42" s="29" t="s">
        <v>246</v>
      </c>
      <c r="H42" s="22">
        <v>2000000</v>
      </c>
      <c r="I42" s="22"/>
      <c r="J42" s="22"/>
      <c r="K42" s="22"/>
      <c r="L42" s="22"/>
      <c r="M42" s="22"/>
      <c r="N42" s="22"/>
      <c r="O42" s="22"/>
      <c r="P42" s="22"/>
      <c r="Q42" s="22"/>
      <c r="R42" s="22">
        <v>2000000</v>
      </c>
      <c r="S42" s="22">
        <v>2000000</v>
      </c>
      <c r="T42" s="22"/>
      <c r="U42" s="22"/>
      <c r="V42" s="22"/>
      <c r="W42" s="22"/>
    </row>
    <row r="43" ht="31.4" customHeight="1" spans="1:23">
      <c r="A43" s="110" t="s">
        <v>46</v>
      </c>
      <c r="B43" s="104" t="s">
        <v>215</v>
      </c>
      <c r="C43" s="29" t="s">
        <v>216</v>
      </c>
      <c r="D43" s="29" t="s">
        <v>99</v>
      </c>
      <c r="E43" s="29" t="s">
        <v>100</v>
      </c>
      <c r="F43" s="29" t="s">
        <v>247</v>
      </c>
      <c r="G43" s="29" t="s">
        <v>248</v>
      </c>
      <c r="H43" s="22">
        <v>44219200</v>
      </c>
      <c r="I43" s="22"/>
      <c r="J43" s="22"/>
      <c r="K43" s="22"/>
      <c r="L43" s="22"/>
      <c r="M43" s="22"/>
      <c r="N43" s="22"/>
      <c r="O43" s="22"/>
      <c r="P43" s="22"/>
      <c r="Q43" s="22"/>
      <c r="R43" s="22">
        <v>44219200</v>
      </c>
      <c r="S43" s="22">
        <v>39027680</v>
      </c>
      <c r="T43" s="22">
        <v>2200000</v>
      </c>
      <c r="U43" s="22"/>
      <c r="V43" s="22"/>
      <c r="W43" s="22">
        <v>2991520</v>
      </c>
    </row>
    <row r="44" ht="31.4" customHeight="1" spans="1:23">
      <c r="A44" s="110" t="s">
        <v>46</v>
      </c>
      <c r="B44" s="104" t="s">
        <v>215</v>
      </c>
      <c r="C44" s="29" t="s">
        <v>216</v>
      </c>
      <c r="D44" s="29" t="s">
        <v>99</v>
      </c>
      <c r="E44" s="29" t="s">
        <v>100</v>
      </c>
      <c r="F44" s="29" t="s">
        <v>249</v>
      </c>
      <c r="G44" s="29" t="s">
        <v>250</v>
      </c>
      <c r="H44" s="22">
        <v>41392063</v>
      </c>
      <c r="I44" s="22"/>
      <c r="J44" s="22"/>
      <c r="K44" s="22"/>
      <c r="L44" s="22"/>
      <c r="M44" s="22"/>
      <c r="N44" s="22"/>
      <c r="O44" s="22"/>
      <c r="P44" s="22"/>
      <c r="Q44" s="22"/>
      <c r="R44" s="22">
        <v>41392063</v>
      </c>
      <c r="S44" s="22">
        <v>38342063</v>
      </c>
      <c r="T44" s="22"/>
      <c r="U44" s="22"/>
      <c r="V44" s="22"/>
      <c r="W44" s="22">
        <v>3050000</v>
      </c>
    </row>
    <row r="45" ht="31.4" customHeight="1" spans="1:23">
      <c r="A45" s="110" t="s">
        <v>46</v>
      </c>
      <c r="B45" s="104" t="s">
        <v>215</v>
      </c>
      <c r="C45" s="29" t="s">
        <v>216</v>
      </c>
      <c r="D45" s="29" t="s">
        <v>99</v>
      </c>
      <c r="E45" s="29" t="s">
        <v>100</v>
      </c>
      <c r="F45" s="29" t="s">
        <v>251</v>
      </c>
      <c r="G45" s="29" t="s">
        <v>252</v>
      </c>
      <c r="H45" s="22">
        <v>310000</v>
      </c>
      <c r="I45" s="22"/>
      <c r="J45" s="22"/>
      <c r="K45" s="22"/>
      <c r="L45" s="22"/>
      <c r="M45" s="22"/>
      <c r="N45" s="22"/>
      <c r="O45" s="22"/>
      <c r="P45" s="22"/>
      <c r="Q45" s="22"/>
      <c r="R45" s="22">
        <v>310000</v>
      </c>
      <c r="S45" s="22">
        <v>310000</v>
      </c>
      <c r="T45" s="22"/>
      <c r="U45" s="22"/>
      <c r="V45" s="22"/>
      <c r="W45" s="22"/>
    </row>
    <row r="46" ht="31.4" customHeight="1" spans="1:23">
      <c r="A46" s="110" t="s">
        <v>46</v>
      </c>
      <c r="B46" s="104" t="s">
        <v>215</v>
      </c>
      <c r="C46" s="29" t="s">
        <v>216</v>
      </c>
      <c r="D46" s="29" t="s">
        <v>99</v>
      </c>
      <c r="E46" s="29" t="s">
        <v>100</v>
      </c>
      <c r="F46" s="29" t="s">
        <v>253</v>
      </c>
      <c r="G46" s="29" t="s">
        <v>254</v>
      </c>
      <c r="H46" s="22">
        <v>12698838</v>
      </c>
      <c r="I46" s="22"/>
      <c r="J46" s="22"/>
      <c r="K46" s="22"/>
      <c r="L46" s="22"/>
      <c r="M46" s="22"/>
      <c r="N46" s="22"/>
      <c r="O46" s="22"/>
      <c r="P46" s="22"/>
      <c r="Q46" s="22"/>
      <c r="R46" s="22">
        <v>12698838</v>
      </c>
      <c r="S46" s="22">
        <v>12505590</v>
      </c>
      <c r="T46" s="22">
        <v>83248</v>
      </c>
      <c r="U46" s="22"/>
      <c r="V46" s="22"/>
      <c r="W46" s="22">
        <v>110000</v>
      </c>
    </row>
    <row r="47" ht="31.4" customHeight="1" spans="1:23">
      <c r="A47" s="110" t="s">
        <v>46</v>
      </c>
      <c r="B47" s="104" t="s">
        <v>215</v>
      </c>
      <c r="C47" s="29" t="s">
        <v>216</v>
      </c>
      <c r="D47" s="29" t="s">
        <v>99</v>
      </c>
      <c r="E47" s="29" t="s">
        <v>100</v>
      </c>
      <c r="F47" s="29" t="s">
        <v>217</v>
      </c>
      <c r="G47" s="29" t="s">
        <v>218</v>
      </c>
      <c r="H47" s="22">
        <v>54062320.32</v>
      </c>
      <c r="I47" s="22"/>
      <c r="J47" s="22"/>
      <c r="K47" s="22"/>
      <c r="L47" s="22"/>
      <c r="M47" s="22"/>
      <c r="N47" s="22"/>
      <c r="O47" s="22"/>
      <c r="P47" s="22"/>
      <c r="Q47" s="22"/>
      <c r="R47" s="22">
        <v>54062320.32</v>
      </c>
      <c r="S47" s="22">
        <v>52568920.32</v>
      </c>
      <c r="T47" s="22">
        <v>5400</v>
      </c>
      <c r="U47" s="22"/>
      <c r="V47" s="22"/>
      <c r="W47" s="22">
        <v>1488000</v>
      </c>
    </row>
    <row r="48" ht="18.75" customHeight="1" spans="1:23">
      <c r="A48" s="30" t="s">
        <v>119</v>
      </c>
      <c r="B48" s="31"/>
      <c r="C48" s="31"/>
      <c r="D48" s="31"/>
      <c r="E48" s="31"/>
      <c r="F48" s="31"/>
      <c r="G48" s="32"/>
      <c r="H48" s="22">
        <v>2609858051</v>
      </c>
      <c r="I48" s="22">
        <v>111083192.69</v>
      </c>
      <c r="J48" s="22">
        <v>28403593.17</v>
      </c>
      <c r="K48" s="22">
        <v>700</v>
      </c>
      <c r="L48" s="22">
        <v>82678899.52</v>
      </c>
      <c r="M48" s="22"/>
      <c r="N48" s="22"/>
      <c r="O48" s="22"/>
      <c r="P48" s="22"/>
      <c r="Q48" s="22"/>
      <c r="R48" s="22">
        <v>2498774858.31</v>
      </c>
      <c r="S48" s="22">
        <v>2450860338.31</v>
      </c>
      <c r="T48" s="22">
        <v>12000000</v>
      </c>
      <c r="U48" s="22"/>
      <c r="V48" s="22"/>
      <c r="W48" s="22">
        <v>35914520</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5"/>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2" t="s">
        <v>255</v>
      </c>
    </row>
    <row r="2" ht="27.75" customHeight="1" spans="1:23">
      <c r="A2" s="26" t="s">
        <v>256</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"单位名称："&amp;"昆明医科大学第二附属医院"</f>
        <v>单位名称：昆明医科大学第二附属医院</v>
      </c>
      <c r="B3" s="103" t="str">
        <f t="shared" si="0"/>
        <v>单位名称：昆明医科大学第二附属医院</v>
      </c>
      <c r="C3" s="103"/>
      <c r="D3" s="103"/>
      <c r="E3" s="103"/>
      <c r="F3" s="103"/>
      <c r="G3" s="103"/>
      <c r="H3" s="103"/>
      <c r="I3" s="103"/>
      <c r="J3" s="6"/>
      <c r="K3" s="6"/>
      <c r="L3" s="6"/>
      <c r="M3" s="6"/>
      <c r="N3" s="6"/>
      <c r="O3" s="6"/>
      <c r="P3" s="6"/>
      <c r="Q3" s="6"/>
      <c r="U3" s="108"/>
      <c r="W3" s="99" t="s">
        <v>144</v>
      </c>
    </row>
    <row r="4" ht="21.75" customHeight="1" spans="1:23">
      <c r="A4" s="8" t="s">
        <v>257</v>
      </c>
      <c r="B4" s="8" t="s">
        <v>155</v>
      </c>
      <c r="C4" s="8" t="s">
        <v>156</v>
      </c>
      <c r="D4" s="8" t="s">
        <v>258</v>
      </c>
      <c r="E4" s="9" t="s">
        <v>157</v>
      </c>
      <c r="F4" s="9" t="s">
        <v>158</v>
      </c>
      <c r="G4" s="9" t="s">
        <v>159</v>
      </c>
      <c r="H4" s="9" t="s">
        <v>160</v>
      </c>
      <c r="I4" s="59" t="s">
        <v>31</v>
      </c>
      <c r="J4" s="59" t="s">
        <v>259</v>
      </c>
      <c r="K4" s="59"/>
      <c r="L4" s="59"/>
      <c r="M4" s="59"/>
      <c r="N4" s="105" t="s">
        <v>162</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168</v>
      </c>
      <c r="U5" s="9" t="s">
        <v>40</v>
      </c>
      <c r="V5" s="9" t="s">
        <v>41</v>
      </c>
      <c r="W5" s="9" t="s">
        <v>42</v>
      </c>
    </row>
    <row r="6" ht="40.5" customHeight="1" spans="1:23">
      <c r="A6" s="16"/>
      <c r="B6" s="16"/>
      <c r="C6" s="16"/>
      <c r="D6" s="16"/>
      <c r="E6" s="17"/>
      <c r="F6" s="17"/>
      <c r="G6" s="17"/>
      <c r="H6" s="17"/>
      <c r="I6" s="59"/>
      <c r="J6" s="44" t="s">
        <v>33</v>
      </c>
      <c r="K6" s="44" t="s">
        <v>260</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4"/>
      <c r="C8" s="29" t="s">
        <v>261</v>
      </c>
      <c r="D8" s="29"/>
      <c r="E8" s="29"/>
      <c r="F8" s="29"/>
      <c r="G8" s="29"/>
      <c r="H8" s="29"/>
      <c r="I8" s="107">
        <v>56096.35</v>
      </c>
      <c r="J8" s="107"/>
      <c r="K8" s="107"/>
      <c r="L8" s="107"/>
      <c r="M8" s="107"/>
      <c r="N8" s="107">
        <v>56096.35</v>
      </c>
      <c r="O8" s="107"/>
      <c r="P8" s="107"/>
      <c r="Q8" s="107"/>
      <c r="R8" s="107"/>
      <c r="S8" s="107"/>
      <c r="T8" s="107"/>
      <c r="U8" s="87"/>
      <c r="V8" s="107"/>
      <c r="W8" s="107"/>
    </row>
    <row r="9" ht="32.9" customHeight="1" spans="1:23">
      <c r="A9" s="29" t="s">
        <v>262</v>
      </c>
      <c r="B9" s="104" t="s">
        <v>263</v>
      </c>
      <c r="C9" s="29" t="s">
        <v>261</v>
      </c>
      <c r="D9" s="29" t="s">
        <v>46</v>
      </c>
      <c r="E9" s="29" t="s">
        <v>80</v>
      </c>
      <c r="F9" s="29" t="s">
        <v>81</v>
      </c>
      <c r="G9" s="29" t="s">
        <v>247</v>
      </c>
      <c r="H9" s="29" t="s">
        <v>248</v>
      </c>
      <c r="I9" s="107">
        <v>54339.35</v>
      </c>
      <c r="J9" s="107"/>
      <c r="K9" s="107"/>
      <c r="L9" s="107"/>
      <c r="M9" s="107"/>
      <c r="N9" s="107">
        <v>54339.35</v>
      </c>
      <c r="O9" s="107"/>
      <c r="P9" s="107"/>
      <c r="Q9" s="107"/>
      <c r="R9" s="107"/>
      <c r="S9" s="107"/>
      <c r="T9" s="107"/>
      <c r="U9" s="87"/>
      <c r="V9" s="107"/>
      <c r="W9" s="107"/>
    </row>
    <row r="10" ht="32.9" customHeight="1" spans="1:23">
      <c r="A10" s="29" t="s">
        <v>262</v>
      </c>
      <c r="B10" s="104" t="s">
        <v>263</v>
      </c>
      <c r="C10" s="29" t="s">
        <v>261</v>
      </c>
      <c r="D10" s="29" t="s">
        <v>46</v>
      </c>
      <c r="E10" s="29" t="s">
        <v>80</v>
      </c>
      <c r="F10" s="29" t="s">
        <v>81</v>
      </c>
      <c r="G10" s="29" t="s">
        <v>264</v>
      </c>
      <c r="H10" s="29" t="s">
        <v>265</v>
      </c>
      <c r="I10" s="107">
        <v>1757</v>
      </c>
      <c r="J10" s="107"/>
      <c r="K10" s="107"/>
      <c r="L10" s="107"/>
      <c r="M10" s="107"/>
      <c r="N10" s="107">
        <v>1757</v>
      </c>
      <c r="O10" s="107"/>
      <c r="P10" s="107"/>
      <c r="Q10" s="107"/>
      <c r="R10" s="107"/>
      <c r="S10" s="107"/>
      <c r="T10" s="107"/>
      <c r="U10" s="87"/>
      <c r="V10" s="107"/>
      <c r="W10" s="107"/>
    </row>
    <row r="11" ht="32.9" customHeight="1" spans="1:23">
      <c r="A11" s="29"/>
      <c r="B11" s="29"/>
      <c r="C11" s="29" t="s">
        <v>266</v>
      </c>
      <c r="D11" s="29"/>
      <c r="E11" s="29"/>
      <c r="F11" s="29"/>
      <c r="G11" s="29"/>
      <c r="H11" s="29"/>
      <c r="I11" s="107">
        <v>1581294.46</v>
      </c>
      <c r="J11" s="107"/>
      <c r="K11" s="107"/>
      <c r="L11" s="107"/>
      <c r="M11" s="107"/>
      <c r="N11" s="107">
        <v>1581294.46</v>
      </c>
      <c r="O11" s="107"/>
      <c r="P11" s="107"/>
      <c r="Q11" s="107"/>
      <c r="R11" s="107"/>
      <c r="S11" s="107"/>
      <c r="T11" s="107"/>
      <c r="U11" s="87"/>
      <c r="V11" s="107"/>
      <c r="W11" s="107"/>
    </row>
    <row r="12" ht="32.9" customHeight="1" spans="1:23">
      <c r="A12" s="29" t="s">
        <v>262</v>
      </c>
      <c r="B12" s="104" t="s">
        <v>267</v>
      </c>
      <c r="C12" s="29" t="s">
        <v>266</v>
      </c>
      <c r="D12" s="29" t="s">
        <v>46</v>
      </c>
      <c r="E12" s="29" t="s">
        <v>99</v>
      </c>
      <c r="F12" s="29" t="s">
        <v>100</v>
      </c>
      <c r="G12" s="29" t="s">
        <v>241</v>
      </c>
      <c r="H12" s="29" t="s">
        <v>242</v>
      </c>
      <c r="I12" s="107">
        <v>100000</v>
      </c>
      <c r="J12" s="107"/>
      <c r="K12" s="107"/>
      <c r="L12" s="107"/>
      <c r="M12" s="107"/>
      <c r="N12" s="107">
        <v>100000</v>
      </c>
      <c r="O12" s="107"/>
      <c r="P12" s="107"/>
      <c r="Q12" s="107"/>
      <c r="R12" s="107"/>
      <c r="S12" s="107"/>
      <c r="T12" s="107"/>
      <c r="U12" s="87"/>
      <c r="V12" s="107"/>
      <c r="W12" s="107"/>
    </row>
    <row r="13" ht="32.9" customHeight="1" spans="1:23">
      <c r="A13" s="29" t="s">
        <v>262</v>
      </c>
      <c r="B13" s="104" t="s">
        <v>267</v>
      </c>
      <c r="C13" s="29" t="s">
        <v>266</v>
      </c>
      <c r="D13" s="29" t="s">
        <v>46</v>
      </c>
      <c r="E13" s="29" t="s">
        <v>99</v>
      </c>
      <c r="F13" s="29" t="s">
        <v>100</v>
      </c>
      <c r="G13" s="29" t="s">
        <v>268</v>
      </c>
      <c r="H13" s="29" t="s">
        <v>269</v>
      </c>
      <c r="I13" s="107">
        <v>1365294.46</v>
      </c>
      <c r="J13" s="107"/>
      <c r="K13" s="107"/>
      <c r="L13" s="107"/>
      <c r="M13" s="107"/>
      <c r="N13" s="107">
        <v>1365294.46</v>
      </c>
      <c r="O13" s="107"/>
      <c r="P13" s="107"/>
      <c r="Q13" s="107"/>
      <c r="R13" s="107"/>
      <c r="S13" s="107"/>
      <c r="T13" s="107"/>
      <c r="U13" s="87"/>
      <c r="V13" s="107"/>
      <c r="W13" s="107"/>
    </row>
    <row r="14" ht="32.9" customHeight="1" spans="1:23">
      <c r="A14" s="29" t="s">
        <v>262</v>
      </c>
      <c r="B14" s="104" t="s">
        <v>267</v>
      </c>
      <c r="C14" s="29" t="s">
        <v>266</v>
      </c>
      <c r="D14" s="29" t="s">
        <v>46</v>
      </c>
      <c r="E14" s="29" t="s">
        <v>99</v>
      </c>
      <c r="F14" s="29" t="s">
        <v>100</v>
      </c>
      <c r="G14" s="29" t="s">
        <v>270</v>
      </c>
      <c r="H14" s="29" t="s">
        <v>271</v>
      </c>
      <c r="I14" s="107">
        <v>116000</v>
      </c>
      <c r="J14" s="107"/>
      <c r="K14" s="107"/>
      <c r="L14" s="107"/>
      <c r="M14" s="107"/>
      <c r="N14" s="107">
        <v>116000</v>
      </c>
      <c r="O14" s="107"/>
      <c r="P14" s="107"/>
      <c r="Q14" s="107"/>
      <c r="R14" s="107"/>
      <c r="S14" s="107"/>
      <c r="T14" s="107"/>
      <c r="U14" s="87"/>
      <c r="V14" s="107"/>
      <c r="W14" s="107"/>
    </row>
    <row r="15" ht="32.9" customHeight="1" spans="1:23">
      <c r="A15" s="29"/>
      <c r="B15" s="29"/>
      <c r="C15" s="29" t="s">
        <v>272</v>
      </c>
      <c r="D15" s="29"/>
      <c r="E15" s="29"/>
      <c r="F15" s="29"/>
      <c r="G15" s="29"/>
      <c r="H15" s="29"/>
      <c r="I15" s="107">
        <v>283993</v>
      </c>
      <c r="J15" s="107"/>
      <c r="K15" s="107"/>
      <c r="L15" s="107"/>
      <c r="M15" s="107"/>
      <c r="N15" s="107">
        <v>283993</v>
      </c>
      <c r="O15" s="107"/>
      <c r="P15" s="107"/>
      <c r="Q15" s="107"/>
      <c r="R15" s="107"/>
      <c r="S15" s="107"/>
      <c r="T15" s="107"/>
      <c r="U15" s="87"/>
      <c r="V15" s="107"/>
      <c r="W15" s="107"/>
    </row>
    <row r="16" ht="32.9" customHeight="1" spans="1:23">
      <c r="A16" s="29" t="s">
        <v>262</v>
      </c>
      <c r="B16" s="104" t="s">
        <v>273</v>
      </c>
      <c r="C16" s="29" t="s">
        <v>272</v>
      </c>
      <c r="D16" s="29" t="s">
        <v>46</v>
      </c>
      <c r="E16" s="29" t="s">
        <v>66</v>
      </c>
      <c r="F16" s="29" t="s">
        <v>67</v>
      </c>
      <c r="G16" s="29" t="s">
        <v>221</v>
      </c>
      <c r="H16" s="29" t="s">
        <v>222</v>
      </c>
      <c r="I16" s="107">
        <v>2000</v>
      </c>
      <c r="J16" s="107"/>
      <c r="K16" s="107"/>
      <c r="L16" s="107"/>
      <c r="M16" s="107"/>
      <c r="N16" s="107">
        <v>2000</v>
      </c>
      <c r="O16" s="107"/>
      <c r="P16" s="107"/>
      <c r="Q16" s="107"/>
      <c r="R16" s="107"/>
      <c r="S16" s="107"/>
      <c r="T16" s="107"/>
      <c r="U16" s="87"/>
      <c r="V16" s="107"/>
      <c r="W16" s="107"/>
    </row>
    <row r="17" ht="32.9" customHeight="1" spans="1:23">
      <c r="A17" s="29" t="s">
        <v>262</v>
      </c>
      <c r="B17" s="104" t="s">
        <v>273</v>
      </c>
      <c r="C17" s="29" t="s">
        <v>272</v>
      </c>
      <c r="D17" s="29" t="s">
        <v>46</v>
      </c>
      <c r="E17" s="29" t="s">
        <v>66</v>
      </c>
      <c r="F17" s="29" t="s">
        <v>67</v>
      </c>
      <c r="G17" s="29" t="s">
        <v>243</v>
      </c>
      <c r="H17" s="29" t="s">
        <v>244</v>
      </c>
      <c r="I17" s="107">
        <v>182393</v>
      </c>
      <c r="J17" s="107"/>
      <c r="K17" s="107"/>
      <c r="L17" s="107"/>
      <c r="M17" s="107"/>
      <c r="N17" s="107">
        <v>182393</v>
      </c>
      <c r="O17" s="107"/>
      <c r="P17" s="107"/>
      <c r="Q17" s="107"/>
      <c r="R17" s="107"/>
      <c r="S17" s="107"/>
      <c r="T17" s="107"/>
      <c r="U17" s="87"/>
      <c r="V17" s="107"/>
      <c r="W17" s="107"/>
    </row>
    <row r="18" ht="32.9" customHeight="1" spans="1:23">
      <c r="A18" s="29" t="s">
        <v>262</v>
      </c>
      <c r="B18" s="104" t="s">
        <v>273</v>
      </c>
      <c r="C18" s="29" t="s">
        <v>272</v>
      </c>
      <c r="D18" s="29" t="s">
        <v>46</v>
      </c>
      <c r="E18" s="29" t="s">
        <v>66</v>
      </c>
      <c r="F18" s="29" t="s">
        <v>67</v>
      </c>
      <c r="G18" s="29" t="s">
        <v>247</v>
      </c>
      <c r="H18" s="29" t="s">
        <v>248</v>
      </c>
      <c r="I18" s="107">
        <v>57600</v>
      </c>
      <c r="J18" s="107"/>
      <c r="K18" s="107"/>
      <c r="L18" s="107"/>
      <c r="M18" s="107"/>
      <c r="N18" s="107">
        <v>57600</v>
      </c>
      <c r="O18" s="107"/>
      <c r="P18" s="107"/>
      <c r="Q18" s="107"/>
      <c r="R18" s="107"/>
      <c r="S18" s="107"/>
      <c r="T18" s="107"/>
      <c r="U18" s="87"/>
      <c r="V18" s="107"/>
      <c r="W18" s="107"/>
    </row>
    <row r="19" ht="32.9" customHeight="1" spans="1:23">
      <c r="A19" s="29" t="s">
        <v>262</v>
      </c>
      <c r="B19" s="104" t="s">
        <v>273</v>
      </c>
      <c r="C19" s="29" t="s">
        <v>272</v>
      </c>
      <c r="D19" s="29" t="s">
        <v>46</v>
      </c>
      <c r="E19" s="29" t="s">
        <v>66</v>
      </c>
      <c r="F19" s="29" t="s">
        <v>67</v>
      </c>
      <c r="G19" s="29" t="s">
        <v>217</v>
      </c>
      <c r="H19" s="29" t="s">
        <v>218</v>
      </c>
      <c r="I19" s="107">
        <v>42000</v>
      </c>
      <c r="J19" s="107"/>
      <c r="K19" s="107"/>
      <c r="L19" s="107"/>
      <c r="M19" s="107"/>
      <c r="N19" s="107">
        <v>42000</v>
      </c>
      <c r="O19" s="107"/>
      <c r="P19" s="107"/>
      <c r="Q19" s="107"/>
      <c r="R19" s="107"/>
      <c r="S19" s="107"/>
      <c r="T19" s="107"/>
      <c r="U19" s="87"/>
      <c r="V19" s="107"/>
      <c r="W19" s="107"/>
    </row>
    <row r="20" ht="32.9" customHeight="1" spans="1:23">
      <c r="A20" s="29"/>
      <c r="B20" s="29"/>
      <c r="C20" s="29" t="s">
        <v>274</v>
      </c>
      <c r="D20" s="29"/>
      <c r="E20" s="29"/>
      <c r="F20" s="29"/>
      <c r="G20" s="29"/>
      <c r="H20" s="29"/>
      <c r="I20" s="107">
        <v>610129.3</v>
      </c>
      <c r="J20" s="107"/>
      <c r="K20" s="107"/>
      <c r="L20" s="107"/>
      <c r="M20" s="107"/>
      <c r="N20" s="107">
        <v>610129.3</v>
      </c>
      <c r="O20" s="107"/>
      <c r="P20" s="107"/>
      <c r="Q20" s="107"/>
      <c r="R20" s="107"/>
      <c r="S20" s="107"/>
      <c r="T20" s="107"/>
      <c r="U20" s="87"/>
      <c r="V20" s="107"/>
      <c r="W20" s="107"/>
    </row>
    <row r="21" ht="32.9" customHeight="1" spans="1:23">
      <c r="A21" s="29" t="s">
        <v>262</v>
      </c>
      <c r="B21" s="104" t="s">
        <v>275</v>
      </c>
      <c r="C21" s="29" t="s">
        <v>274</v>
      </c>
      <c r="D21" s="29" t="s">
        <v>46</v>
      </c>
      <c r="E21" s="29" t="s">
        <v>64</v>
      </c>
      <c r="F21" s="29" t="s">
        <v>65</v>
      </c>
      <c r="G21" s="29" t="s">
        <v>243</v>
      </c>
      <c r="H21" s="29" t="s">
        <v>244</v>
      </c>
      <c r="I21" s="107">
        <v>565129.3</v>
      </c>
      <c r="J21" s="107"/>
      <c r="K21" s="107"/>
      <c r="L21" s="107"/>
      <c r="M21" s="107"/>
      <c r="N21" s="107">
        <v>565129.3</v>
      </c>
      <c r="O21" s="107"/>
      <c r="P21" s="107"/>
      <c r="Q21" s="107"/>
      <c r="R21" s="107"/>
      <c r="S21" s="107"/>
      <c r="T21" s="107"/>
      <c r="U21" s="87"/>
      <c r="V21" s="107"/>
      <c r="W21" s="107"/>
    </row>
    <row r="22" ht="32.9" customHeight="1" spans="1:23">
      <c r="A22" s="29" t="s">
        <v>262</v>
      </c>
      <c r="B22" s="104" t="s">
        <v>275</v>
      </c>
      <c r="C22" s="29" t="s">
        <v>274</v>
      </c>
      <c r="D22" s="29" t="s">
        <v>46</v>
      </c>
      <c r="E22" s="29" t="s">
        <v>64</v>
      </c>
      <c r="F22" s="29" t="s">
        <v>65</v>
      </c>
      <c r="G22" s="29" t="s">
        <v>247</v>
      </c>
      <c r="H22" s="29" t="s">
        <v>248</v>
      </c>
      <c r="I22" s="107">
        <v>45000</v>
      </c>
      <c r="J22" s="107"/>
      <c r="K22" s="107"/>
      <c r="L22" s="107"/>
      <c r="M22" s="107"/>
      <c r="N22" s="107">
        <v>45000</v>
      </c>
      <c r="O22" s="107"/>
      <c r="P22" s="107"/>
      <c r="Q22" s="107"/>
      <c r="R22" s="107"/>
      <c r="S22" s="107"/>
      <c r="T22" s="107"/>
      <c r="U22" s="87"/>
      <c r="V22" s="107"/>
      <c r="W22" s="107"/>
    </row>
    <row r="23" ht="32.9" customHeight="1" spans="1:23">
      <c r="A23" s="29"/>
      <c r="B23" s="29"/>
      <c r="C23" s="29" t="s">
        <v>276</v>
      </c>
      <c r="D23" s="29"/>
      <c r="E23" s="29"/>
      <c r="F23" s="29"/>
      <c r="G23" s="29"/>
      <c r="H23" s="29"/>
      <c r="I23" s="107">
        <v>466134.71</v>
      </c>
      <c r="J23" s="107"/>
      <c r="K23" s="107"/>
      <c r="L23" s="107"/>
      <c r="M23" s="107"/>
      <c r="N23" s="107">
        <v>466134.71</v>
      </c>
      <c r="O23" s="107"/>
      <c r="P23" s="107"/>
      <c r="Q23" s="107"/>
      <c r="R23" s="107"/>
      <c r="S23" s="107"/>
      <c r="T23" s="107"/>
      <c r="U23" s="87"/>
      <c r="V23" s="107"/>
      <c r="W23" s="107"/>
    </row>
    <row r="24" ht="32.9" customHeight="1" spans="1:23">
      <c r="A24" s="29" t="s">
        <v>262</v>
      </c>
      <c r="B24" s="104" t="s">
        <v>277</v>
      </c>
      <c r="C24" s="29" t="s">
        <v>276</v>
      </c>
      <c r="D24" s="29" t="s">
        <v>46</v>
      </c>
      <c r="E24" s="29" t="s">
        <v>74</v>
      </c>
      <c r="F24" s="29" t="s">
        <v>75</v>
      </c>
      <c r="G24" s="29" t="s">
        <v>241</v>
      </c>
      <c r="H24" s="29" t="s">
        <v>242</v>
      </c>
      <c r="I24" s="107">
        <v>75753.91</v>
      </c>
      <c r="J24" s="107"/>
      <c r="K24" s="107"/>
      <c r="L24" s="107"/>
      <c r="M24" s="107"/>
      <c r="N24" s="107">
        <v>75753.91</v>
      </c>
      <c r="O24" s="107"/>
      <c r="P24" s="107"/>
      <c r="Q24" s="107"/>
      <c r="R24" s="107"/>
      <c r="S24" s="107"/>
      <c r="T24" s="107"/>
      <c r="U24" s="87"/>
      <c r="V24" s="107"/>
      <c r="W24" s="107"/>
    </row>
    <row r="25" ht="32.9" customHeight="1" spans="1:23">
      <c r="A25" s="29" t="s">
        <v>262</v>
      </c>
      <c r="B25" s="104" t="s">
        <v>277</v>
      </c>
      <c r="C25" s="29" t="s">
        <v>276</v>
      </c>
      <c r="D25" s="29" t="s">
        <v>46</v>
      </c>
      <c r="E25" s="29" t="s">
        <v>74</v>
      </c>
      <c r="F25" s="29" t="s">
        <v>75</v>
      </c>
      <c r="G25" s="29" t="s">
        <v>249</v>
      </c>
      <c r="H25" s="29" t="s">
        <v>250</v>
      </c>
      <c r="I25" s="107">
        <v>30380.8</v>
      </c>
      <c r="J25" s="107"/>
      <c r="K25" s="107"/>
      <c r="L25" s="107"/>
      <c r="M25" s="107"/>
      <c r="N25" s="107">
        <v>30380.8</v>
      </c>
      <c r="O25" s="107"/>
      <c r="P25" s="107"/>
      <c r="Q25" s="107"/>
      <c r="R25" s="107"/>
      <c r="S25" s="107"/>
      <c r="T25" s="107"/>
      <c r="U25" s="87"/>
      <c r="V25" s="107"/>
      <c r="W25" s="107"/>
    </row>
    <row r="26" ht="32.9" customHeight="1" spans="1:23">
      <c r="A26" s="29" t="s">
        <v>262</v>
      </c>
      <c r="B26" s="104" t="s">
        <v>277</v>
      </c>
      <c r="C26" s="29" t="s">
        <v>276</v>
      </c>
      <c r="D26" s="29" t="s">
        <v>46</v>
      </c>
      <c r="E26" s="29" t="s">
        <v>74</v>
      </c>
      <c r="F26" s="29" t="s">
        <v>75</v>
      </c>
      <c r="G26" s="29" t="s">
        <v>268</v>
      </c>
      <c r="H26" s="29" t="s">
        <v>269</v>
      </c>
      <c r="I26" s="107">
        <v>360000</v>
      </c>
      <c r="J26" s="107"/>
      <c r="K26" s="107"/>
      <c r="L26" s="107"/>
      <c r="M26" s="107"/>
      <c r="N26" s="107">
        <v>360000</v>
      </c>
      <c r="O26" s="107"/>
      <c r="P26" s="107"/>
      <c r="Q26" s="107"/>
      <c r="R26" s="107"/>
      <c r="S26" s="107"/>
      <c r="T26" s="107"/>
      <c r="U26" s="87"/>
      <c r="V26" s="107"/>
      <c r="W26" s="107"/>
    </row>
    <row r="27" ht="32.9" customHeight="1" spans="1:23">
      <c r="A27" s="29"/>
      <c r="B27" s="29"/>
      <c r="C27" s="29" t="s">
        <v>278</v>
      </c>
      <c r="D27" s="29"/>
      <c r="E27" s="29"/>
      <c r="F27" s="29"/>
      <c r="G27" s="29"/>
      <c r="H27" s="29"/>
      <c r="I27" s="107">
        <v>92000</v>
      </c>
      <c r="J27" s="107"/>
      <c r="K27" s="107"/>
      <c r="L27" s="107"/>
      <c r="M27" s="107"/>
      <c r="N27" s="107">
        <v>92000</v>
      </c>
      <c r="O27" s="107"/>
      <c r="P27" s="107"/>
      <c r="Q27" s="107"/>
      <c r="R27" s="107"/>
      <c r="S27" s="107"/>
      <c r="T27" s="107"/>
      <c r="U27" s="87"/>
      <c r="V27" s="107"/>
      <c r="W27" s="107"/>
    </row>
    <row r="28" ht="32.9" customHeight="1" spans="1:23">
      <c r="A28" s="29" t="s">
        <v>262</v>
      </c>
      <c r="B28" s="104" t="s">
        <v>279</v>
      </c>
      <c r="C28" s="29" t="s">
        <v>278</v>
      </c>
      <c r="D28" s="29" t="s">
        <v>46</v>
      </c>
      <c r="E28" s="29" t="s">
        <v>66</v>
      </c>
      <c r="F28" s="29" t="s">
        <v>67</v>
      </c>
      <c r="G28" s="29" t="s">
        <v>221</v>
      </c>
      <c r="H28" s="29" t="s">
        <v>222</v>
      </c>
      <c r="I28" s="107">
        <v>1000</v>
      </c>
      <c r="J28" s="107"/>
      <c r="K28" s="107"/>
      <c r="L28" s="107"/>
      <c r="M28" s="107"/>
      <c r="N28" s="107">
        <v>1000</v>
      </c>
      <c r="O28" s="107"/>
      <c r="P28" s="107"/>
      <c r="Q28" s="107"/>
      <c r="R28" s="107"/>
      <c r="S28" s="107"/>
      <c r="T28" s="107"/>
      <c r="U28" s="87"/>
      <c r="V28" s="107"/>
      <c r="W28" s="107"/>
    </row>
    <row r="29" ht="32.9" customHeight="1" spans="1:23">
      <c r="A29" s="29" t="s">
        <v>262</v>
      </c>
      <c r="B29" s="104" t="s">
        <v>279</v>
      </c>
      <c r="C29" s="29" t="s">
        <v>278</v>
      </c>
      <c r="D29" s="29" t="s">
        <v>46</v>
      </c>
      <c r="E29" s="29" t="s">
        <v>66</v>
      </c>
      <c r="F29" s="29" t="s">
        <v>67</v>
      </c>
      <c r="G29" s="29" t="s">
        <v>243</v>
      </c>
      <c r="H29" s="29" t="s">
        <v>244</v>
      </c>
      <c r="I29" s="107">
        <v>62600</v>
      </c>
      <c r="J29" s="107"/>
      <c r="K29" s="107"/>
      <c r="L29" s="107"/>
      <c r="M29" s="107"/>
      <c r="N29" s="107">
        <v>62600</v>
      </c>
      <c r="O29" s="107"/>
      <c r="P29" s="107"/>
      <c r="Q29" s="107"/>
      <c r="R29" s="107"/>
      <c r="S29" s="107"/>
      <c r="T29" s="107"/>
      <c r="U29" s="87"/>
      <c r="V29" s="107"/>
      <c r="W29" s="107"/>
    </row>
    <row r="30" ht="32.9" customHeight="1" spans="1:23">
      <c r="A30" s="29" t="s">
        <v>262</v>
      </c>
      <c r="B30" s="104" t="s">
        <v>279</v>
      </c>
      <c r="C30" s="29" t="s">
        <v>278</v>
      </c>
      <c r="D30" s="29" t="s">
        <v>46</v>
      </c>
      <c r="E30" s="29" t="s">
        <v>66</v>
      </c>
      <c r="F30" s="29" t="s">
        <v>67</v>
      </c>
      <c r="G30" s="29" t="s">
        <v>247</v>
      </c>
      <c r="H30" s="29" t="s">
        <v>248</v>
      </c>
      <c r="I30" s="107">
        <v>12400</v>
      </c>
      <c r="J30" s="107"/>
      <c r="K30" s="107"/>
      <c r="L30" s="107"/>
      <c r="M30" s="107"/>
      <c r="N30" s="107">
        <v>12400</v>
      </c>
      <c r="O30" s="107"/>
      <c r="P30" s="107"/>
      <c r="Q30" s="107"/>
      <c r="R30" s="107"/>
      <c r="S30" s="107"/>
      <c r="T30" s="107"/>
      <c r="U30" s="87"/>
      <c r="V30" s="107"/>
      <c r="W30" s="107"/>
    </row>
    <row r="31" ht="32.9" customHeight="1" spans="1:23">
      <c r="A31" s="29" t="s">
        <v>262</v>
      </c>
      <c r="B31" s="104" t="s">
        <v>279</v>
      </c>
      <c r="C31" s="29" t="s">
        <v>278</v>
      </c>
      <c r="D31" s="29" t="s">
        <v>46</v>
      </c>
      <c r="E31" s="29" t="s">
        <v>66</v>
      </c>
      <c r="F31" s="29" t="s">
        <v>67</v>
      </c>
      <c r="G31" s="29" t="s">
        <v>249</v>
      </c>
      <c r="H31" s="29" t="s">
        <v>250</v>
      </c>
      <c r="I31" s="107">
        <v>13000</v>
      </c>
      <c r="J31" s="107"/>
      <c r="K31" s="107"/>
      <c r="L31" s="107"/>
      <c r="M31" s="107"/>
      <c r="N31" s="107">
        <v>13000</v>
      </c>
      <c r="O31" s="107"/>
      <c r="P31" s="107"/>
      <c r="Q31" s="107"/>
      <c r="R31" s="107"/>
      <c r="S31" s="107"/>
      <c r="T31" s="107"/>
      <c r="U31" s="87"/>
      <c r="V31" s="107"/>
      <c r="W31" s="107"/>
    </row>
    <row r="32" ht="32.9" customHeight="1" spans="1:23">
      <c r="A32" s="29" t="s">
        <v>262</v>
      </c>
      <c r="B32" s="104" t="s">
        <v>279</v>
      </c>
      <c r="C32" s="29" t="s">
        <v>278</v>
      </c>
      <c r="D32" s="29" t="s">
        <v>46</v>
      </c>
      <c r="E32" s="29" t="s">
        <v>66</v>
      </c>
      <c r="F32" s="29" t="s">
        <v>67</v>
      </c>
      <c r="G32" s="29" t="s">
        <v>217</v>
      </c>
      <c r="H32" s="29" t="s">
        <v>218</v>
      </c>
      <c r="I32" s="107">
        <v>3000</v>
      </c>
      <c r="J32" s="107"/>
      <c r="K32" s="107"/>
      <c r="L32" s="107"/>
      <c r="M32" s="107"/>
      <c r="N32" s="107">
        <v>3000</v>
      </c>
      <c r="O32" s="107"/>
      <c r="P32" s="107"/>
      <c r="Q32" s="107"/>
      <c r="R32" s="107"/>
      <c r="S32" s="107"/>
      <c r="T32" s="107"/>
      <c r="U32" s="87"/>
      <c r="V32" s="107"/>
      <c r="W32" s="107"/>
    </row>
    <row r="33" ht="32.9" customHeight="1" spans="1:23">
      <c r="A33" s="29"/>
      <c r="B33" s="29"/>
      <c r="C33" s="29" t="s">
        <v>280</v>
      </c>
      <c r="D33" s="29"/>
      <c r="E33" s="29"/>
      <c r="F33" s="29"/>
      <c r="G33" s="29"/>
      <c r="H33" s="29"/>
      <c r="I33" s="107">
        <v>3150034.12</v>
      </c>
      <c r="J33" s="107"/>
      <c r="K33" s="107"/>
      <c r="L33" s="107"/>
      <c r="M33" s="107"/>
      <c r="N33" s="107">
        <v>3150034.12</v>
      </c>
      <c r="O33" s="107"/>
      <c r="P33" s="107"/>
      <c r="Q33" s="107"/>
      <c r="R33" s="107"/>
      <c r="S33" s="107"/>
      <c r="T33" s="107"/>
      <c r="U33" s="87"/>
      <c r="V33" s="107"/>
      <c r="W33" s="107"/>
    </row>
    <row r="34" ht="32.9" customHeight="1" spans="1:23">
      <c r="A34" s="29" t="s">
        <v>262</v>
      </c>
      <c r="B34" s="104" t="s">
        <v>281</v>
      </c>
      <c r="C34" s="29" t="s">
        <v>280</v>
      </c>
      <c r="D34" s="29" t="s">
        <v>46</v>
      </c>
      <c r="E34" s="29" t="s">
        <v>74</v>
      </c>
      <c r="F34" s="29" t="s">
        <v>75</v>
      </c>
      <c r="G34" s="29" t="s">
        <v>221</v>
      </c>
      <c r="H34" s="29" t="s">
        <v>222</v>
      </c>
      <c r="I34" s="107">
        <v>8000</v>
      </c>
      <c r="J34" s="107"/>
      <c r="K34" s="107"/>
      <c r="L34" s="107"/>
      <c r="M34" s="107"/>
      <c r="N34" s="107">
        <v>8000</v>
      </c>
      <c r="O34" s="107"/>
      <c r="P34" s="107"/>
      <c r="Q34" s="107"/>
      <c r="R34" s="107"/>
      <c r="S34" s="107"/>
      <c r="T34" s="107"/>
      <c r="U34" s="87"/>
      <c r="V34" s="107"/>
      <c r="W34" s="107"/>
    </row>
    <row r="35" ht="32.9" customHeight="1" spans="1:23">
      <c r="A35" s="29" t="s">
        <v>262</v>
      </c>
      <c r="B35" s="104" t="s">
        <v>281</v>
      </c>
      <c r="C35" s="29" t="s">
        <v>280</v>
      </c>
      <c r="D35" s="29" t="s">
        <v>46</v>
      </c>
      <c r="E35" s="29" t="s">
        <v>74</v>
      </c>
      <c r="F35" s="29" t="s">
        <v>75</v>
      </c>
      <c r="G35" s="29" t="s">
        <v>233</v>
      </c>
      <c r="H35" s="29" t="s">
        <v>234</v>
      </c>
      <c r="I35" s="107">
        <v>138200</v>
      </c>
      <c r="J35" s="107"/>
      <c r="K35" s="107"/>
      <c r="L35" s="107"/>
      <c r="M35" s="107"/>
      <c r="N35" s="107">
        <v>138200</v>
      </c>
      <c r="O35" s="107"/>
      <c r="P35" s="107"/>
      <c r="Q35" s="107"/>
      <c r="R35" s="107"/>
      <c r="S35" s="107"/>
      <c r="T35" s="107"/>
      <c r="U35" s="87"/>
      <c r="V35" s="107"/>
      <c r="W35" s="107"/>
    </row>
    <row r="36" ht="32.9" customHeight="1" spans="1:23">
      <c r="A36" s="29" t="s">
        <v>262</v>
      </c>
      <c r="B36" s="104" t="s">
        <v>281</v>
      </c>
      <c r="C36" s="29" t="s">
        <v>280</v>
      </c>
      <c r="D36" s="29" t="s">
        <v>46</v>
      </c>
      <c r="E36" s="29" t="s">
        <v>74</v>
      </c>
      <c r="F36" s="29" t="s">
        <v>75</v>
      </c>
      <c r="G36" s="29" t="s">
        <v>241</v>
      </c>
      <c r="H36" s="29" t="s">
        <v>242</v>
      </c>
      <c r="I36" s="107">
        <v>362800</v>
      </c>
      <c r="J36" s="107"/>
      <c r="K36" s="107"/>
      <c r="L36" s="107"/>
      <c r="M36" s="107"/>
      <c r="N36" s="107">
        <v>362800</v>
      </c>
      <c r="O36" s="107"/>
      <c r="P36" s="107"/>
      <c r="Q36" s="107"/>
      <c r="R36" s="107"/>
      <c r="S36" s="107"/>
      <c r="T36" s="107"/>
      <c r="U36" s="87"/>
      <c r="V36" s="107"/>
      <c r="W36" s="107"/>
    </row>
    <row r="37" ht="32.9" customHeight="1" spans="1:23">
      <c r="A37" s="29" t="s">
        <v>262</v>
      </c>
      <c r="B37" s="104" t="s">
        <v>281</v>
      </c>
      <c r="C37" s="29" t="s">
        <v>280</v>
      </c>
      <c r="D37" s="29" t="s">
        <v>46</v>
      </c>
      <c r="E37" s="29" t="s">
        <v>74</v>
      </c>
      <c r="F37" s="29" t="s">
        <v>75</v>
      </c>
      <c r="G37" s="29" t="s">
        <v>243</v>
      </c>
      <c r="H37" s="29" t="s">
        <v>244</v>
      </c>
      <c r="I37" s="107">
        <v>1073368.28</v>
      </c>
      <c r="J37" s="107"/>
      <c r="K37" s="107"/>
      <c r="L37" s="107"/>
      <c r="M37" s="107"/>
      <c r="N37" s="107">
        <v>1073368.28</v>
      </c>
      <c r="O37" s="107"/>
      <c r="P37" s="107"/>
      <c r="Q37" s="107"/>
      <c r="R37" s="107"/>
      <c r="S37" s="107"/>
      <c r="T37" s="107"/>
      <c r="U37" s="87"/>
      <c r="V37" s="107"/>
      <c r="W37" s="107"/>
    </row>
    <row r="38" ht="32.9" customHeight="1" spans="1:23">
      <c r="A38" s="29" t="s">
        <v>262</v>
      </c>
      <c r="B38" s="104" t="s">
        <v>281</v>
      </c>
      <c r="C38" s="29" t="s">
        <v>280</v>
      </c>
      <c r="D38" s="29" t="s">
        <v>46</v>
      </c>
      <c r="E38" s="29" t="s">
        <v>74</v>
      </c>
      <c r="F38" s="29" t="s">
        <v>75</v>
      </c>
      <c r="G38" s="29" t="s">
        <v>247</v>
      </c>
      <c r="H38" s="29" t="s">
        <v>248</v>
      </c>
      <c r="I38" s="107">
        <v>410800</v>
      </c>
      <c r="J38" s="107"/>
      <c r="K38" s="107"/>
      <c r="L38" s="107"/>
      <c r="M38" s="107"/>
      <c r="N38" s="107">
        <v>410800</v>
      </c>
      <c r="O38" s="107"/>
      <c r="P38" s="107"/>
      <c r="Q38" s="107"/>
      <c r="R38" s="107"/>
      <c r="S38" s="107"/>
      <c r="T38" s="107"/>
      <c r="U38" s="87"/>
      <c r="V38" s="107"/>
      <c r="W38" s="107"/>
    </row>
    <row r="39" ht="32.9" customHeight="1" spans="1:23">
      <c r="A39" s="29" t="s">
        <v>262</v>
      </c>
      <c r="B39" s="104" t="s">
        <v>281</v>
      </c>
      <c r="C39" s="29" t="s">
        <v>280</v>
      </c>
      <c r="D39" s="29" t="s">
        <v>46</v>
      </c>
      <c r="E39" s="29" t="s">
        <v>74</v>
      </c>
      <c r="F39" s="29" t="s">
        <v>75</v>
      </c>
      <c r="G39" s="29" t="s">
        <v>217</v>
      </c>
      <c r="H39" s="29" t="s">
        <v>218</v>
      </c>
      <c r="I39" s="107">
        <v>172865.84</v>
      </c>
      <c r="J39" s="107"/>
      <c r="K39" s="107"/>
      <c r="L39" s="107"/>
      <c r="M39" s="107"/>
      <c r="N39" s="107">
        <v>172865.84</v>
      </c>
      <c r="O39" s="107"/>
      <c r="P39" s="107"/>
      <c r="Q39" s="107"/>
      <c r="R39" s="107"/>
      <c r="S39" s="107"/>
      <c r="T39" s="107"/>
      <c r="U39" s="87"/>
      <c r="V39" s="107"/>
      <c r="W39" s="107"/>
    </row>
    <row r="40" ht="32.9" customHeight="1" spans="1:23">
      <c r="A40" s="29" t="s">
        <v>262</v>
      </c>
      <c r="B40" s="104" t="s">
        <v>281</v>
      </c>
      <c r="C40" s="29" t="s">
        <v>280</v>
      </c>
      <c r="D40" s="29" t="s">
        <v>46</v>
      </c>
      <c r="E40" s="29" t="s">
        <v>74</v>
      </c>
      <c r="F40" s="29" t="s">
        <v>75</v>
      </c>
      <c r="G40" s="29" t="s">
        <v>268</v>
      </c>
      <c r="H40" s="29" t="s">
        <v>269</v>
      </c>
      <c r="I40" s="107">
        <v>984000</v>
      </c>
      <c r="J40" s="107"/>
      <c r="K40" s="107"/>
      <c r="L40" s="107"/>
      <c r="M40" s="107"/>
      <c r="N40" s="107">
        <v>984000</v>
      </c>
      <c r="O40" s="107"/>
      <c r="P40" s="107"/>
      <c r="Q40" s="107"/>
      <c r="R40" s="107"/>
      <c r="S40" s="107"/>
      <c r="T40" s="107"/>
      <c r="U40" s="87"/>
      <c r="V40" s="107"/>
      <c r="W40" s="107"/>
    </row>
    <row r="41" ht="32.9" customHeight="1" spans="1:23">
      <c r="A41" s="29"/>
      <c r="B41" s="29"/>
      <c r="C41" s="29" t="s">
        <v>282</v>
      </c>
      <c r="D41" s="29"/>
      <c r="E41" s="29"/>
      <c r="F41" s="29"/>
      <c r="G41" s="29"/>
      <c r="H41" s="29"/>
      <c r="I41" s="107">
        <v>1350000</v>
      </c>
      <c r="J41" s="107"/>
      <c r="K41" s="107"/>
      <c r="L41" s="107"/>
      <c r="M41" s="107"/>
      <c r="N41" s="107">
        <v>1350000</v>
      </c>
      <c r="O41" s="107"/>
      <c r="P41" s="107"/>
      <c r="Q41" s="107"/>
      <c r="R41" s="107"/>
      <c r="S41" s="107"/>
      <c r="T41" s="107"/>
      <c r="U41" s="87"/>
      <c r="V41" s="107"/>
      <c r="W41" s="107"/>
    </row>
    <row r="42" ht="32.9" customHeight="1" spans="1:23">
      <c r="A42" s="29" t="s">
        <v>262</v>
      </c>
      <c r="B42" s="104" t="s">
        <v>283</v>
      </c>
      <c r="C42" s="29" t="s">
        <v>282</v>
      </c>
      <c r="D42" s="29" t="s">
        <v>46</v>
      </c>
      <c r="E42" s="29" t="s">
        <v>74</v>
      </c>
      <c r="F42" s="29" t="s">
        <v>75</v>
      </c>
      <c r="G42" s="29" t="s">
        <v>221</v>
      </c>
      <c r="H42" s="29" t="s">
        <v>222</v>
      </c>
      <c r="I42" s="107">
        <v>3400</v>
      </c>
      <c r="J42" s="107"/>
      <c r="K42" s="107"/>
      <c r="L42" s="107"/>
      <c r="M42" s="107"/>
      <c r="N42" s="107">
        <v>3400</v>
      </c>
      <c r="O42" s="107"/>
      <c r="P42" s="107"/>
      <c r="Q42" s="107"/>
      <c r="R42" s="107"/>
      <c r="S42" s="107"/>
      <c r="T42" s="107"/>
      <c r="U42" s="87"/>
      <c r="V42" s="107"/>
      <c r="W42" s="107"/>
    </row>
    <row r="43" ht="32.9" customHeight="1" spans="1:23">
      <c r="A43" s="29" t="s">
        <v>262</v>
      </c>
      <c r="B43" s="104" t="s">
        <v>283</v>
      </c>
      <c r="C43" s="29" t="s">
        <v>282</v>
      </c>
      <c r="D43" s="29" t="s">
        <v>46</v>
      </c>
      <c r="E43" s="29" t="s">
        <v>74</v>
      </c>
      <c r="F43" s="29" t="s">
        <v>75</v>
      </c>
      <c r="G43" s="29" t="s">
        <v>233</v>
      </c>
      <c r="H43" s="29" t="s">
        <v>234</v>
      </c>
      <c r="I43" s="107">
        <v>53280</v>
      </c>
      <c r="J43" s="107"/>
      <c r="K43" s="107"/>
      <c r="L43" s="107"/>
      <c r="M43" s="107"/>
      <c r="N43" s="107">
        <v>53280</v>
      </c>
      <c r="O43" s="107"/>
      <c r="P43" s="107"/>
      <c r="Q43" s="107"/>
      <c r="R43" s="107"/>
      <c r="S43" s="107"/>
      <c r="T43" s="107"/>
      <c r="U43" s="87"/>
      <c r="V43" s="107"/>
      <c r="W43" s="107"/>
    </row>
    <row r="44" ht="32.9" customHeight="1" spans="1:23">
      <c r="A44" s="29" t="s">
        <v>262</v>
      </c>
      <c r="B44" s="104" t="s">
        <v>283</v>
      </c>
      <c r="C44" s="29" t="s">
        <v>282</v>
      </c>
      <c r="D44" s="29" t="s">
        <v>46</v>
      </c>
      <c r="E44" s="29" t="s">
        <v>74</v>
      </c>
      <c r="F44" s="29" t="s">
        <v>75</v>
      </c>
      <c r="G44" s="29" t="s">
        <v>241</v>
      </c>
      <c r="H44" s="29" t="s">
        <v>242</v>
      </c>
      <c r="I44" s="107">
        <v>187500</v>
      </c>
      <c r="J44" s="107"/>
      <c r="K44" s="107"/>
      <c r="L44" s="107"/>
      <c r="M44" s="107"/>
      <c r="N44" s="107">
        <v>187500</v>
      </c>
      <c r="O44" s="107"/>
      <c r="P44" s="107"/>
      <c r="Q44" s="107"/>
      <c r="R44" s="107"/>
      <c r="S44" s="107"/>
      <c r="T44" s="107"/>
      <c r="U44" s="87"/>
      <c r="V44" s="107"/>
      <c r="W44" s="107"/>
    </row>
    <row r="45" ht="32.9" customHeight="1" spans="1:23">
      <c r="A45" s="29" t="s">
        <v>262</v>
      </c>
      <c r="B45" s="104" t="s">
        <v>283</v>
      </c>
      <c r="C45" s="29" t="s">
        <v>282</v>
      </c>
      <c r="D45" s="29" t="s">
        <v>46</v>
      </c>
      <c r="E45" s="29" t="s">
        <v>74</v>
      </c>
      <c r="F45" s="29" t="s">
        <v>75</v>
      </c>
      <c r="G45" s="29" t="s">
        <v>243</v>
      </c>
      <c r="H45" s="29" t="s">
        <v>244</v>
      </c>
      <c r="I45" s="107">
        <v>362420</v>
      </c>
      <c r="J45" s="107"/>
      <c r="K45" s="107"/>
      <c r="L45" s="107"/>
      <c r="M45" s="107"/>
      <c r="N45" s="107">
        <v>362420</v>
      </c>
      <c r="O45" s="107"/>
      <c r="P45" s="107"/>
      <c r="Q45" s="107"/>
      <c r="R45" s="107"/>
      <c r="S45" s="107"/>
      <c r="T45" s="107"/>
      <c r="U45" s="87"/>
      <c r="V45" s="107"/>
      <c r="W45" s="107"/>
    </row>
    <row r="46" ht="32.9" customHeight="1" spans="1:23">
      <c r="A46" s="29" t="s">
        <v>262</v>
      </c>
      <c r="B46" s="104" t="s">
        <v>283</v>
      </c>
      <c r="C46" s="29" t="s">
        <v>282</v>
      </c>
      <c r="D46" s="29" t="s">
        <v>46</v>
      </c>
      <c r="E46" s="29" t="s">
        <v>74</v>
      </c>
      <c r="F46" s="29" t="s">
        <v>75</v>
      </c>
      <c r="G46" s="29" t="s">
        <v>247</v>
      </c>
      <c r="H46" s="29" t="s">
        <v>248</v>
      </c>
      <c r="I46" s="107">
        <v>122400</v>
      </c>
      <c r="J46" s="107"/>
      <c r="K46" s="107"/>
      <c r="L46" s="107"/>
      <c r="M46" s="107"/>
      <c r="N46" s="107">
        <v>122400</v>
      </c>
      <c r="O46" s="107"/>
      <c r="P46" s="107"/>
      <c r="Q46" s="107"/>
      <c r="R46" s="107"/>
      <c r="S46" s="107"/>
      <c r="T46" s="107"/>
      <c r="U46" s="87"/>
      <c r="V46" s="107"/>
      <c r="W46" s="107"/>
    </row>
    <row r="47" ht="32.9" customHeight="1" spans="1:23">
      <c r="A47" s="29" t="s">
        <v>262</v>
      </c>
      <c r="B47" s="104" t="s">
        <v>283</v>
      </c>
      <c r="C47" s="29" t="s">
        <v>282</v>
      </c>
      <c r="D47" s="29" t="s">
        <v>46</v>
      </c>
      <c r="E47" s="29" t="s">
        <v>74</v>
      </c>
      <c r="F47" s="29" t="s">
        <v>75</v>
      </c>
      <c r="G47" s="29" t="s">
        <v>249</v>
      </c>
      <c r="H47" s="29" t="s">
        <v>250</v>
      </c>
      <c r="I47" s="107">
        <v>201000</v>
      </c>
      <c r="J47" s="107"/>
      <c r="K47" s="107"/>
      <c r="L47" s="107"/>
      <c r="M47" s="107"/>
      <c r="N47" s="107">
        <v>201000</v>
      </c>
      <c r="O47" s="107"/>
      <c r="P47" s="107"/>
      <c r="Q47" s="107"/>
      <c r="R47" s="107"/>
      <c r="S47" s="107"/>
      <c r="T47" s="107"/>
      <c r="U47" s="87"/>
      <c r="V47" s="107"/>
      <c r="W47" s="107"/>
    </row>
    <row r="48" ht="32.9" customHeight="1" spans="1:23">
      <c r="A48" s="29" t="s">
        <v>262</v>
      </c>
      <c r="B48" s="104" t="s">
        <v>283</v>
      </c>
      <c r="C48" s="29" t="s">
        <v>282</v>
      </c>
      <c r="D48" s="29" t="s">
        <v>46</v>
      </c>
      <c r="E48" s="29" t="s">
        <v>74</v>
      </c>
      <c r="F48" s="29" t="s">
        <v>75</v>
      </c>
      <c r="G48" s="29" t="s">
        <v>217</v>
      </c>
      <c r="H48" s="29" t="s">
        <v>218</v>
      </c>
      <c r="I48" s="107">
        <v>100000</v>
      </c>
      <c r="J48" s="107"/>
      <c r="K48" s="107"/>
      <c r="L48" s="107"/>
      <c r="M48" s="107"/>
      <c r="N48" s="107">
        <v>100000</v>
      </c>
      <c r="O48" s="107"/>
      <c r="P48" s="107"/>
      <c r="Q48" s="107"/>
      <c r="R48" s="107"/>
      <c r="S48" s="107"/>
      <c r="T48" s="107"/>
      <c r="U48" s="87"/>
      <c r="V48" s="107"/>
      <c r="W48" s="107"/>
    </row>
    <row r="49" ht="32.9" customHeight="1" spans="1:23">
      <c r="A49" s="29" t="s">
        <v>262</v>
      </c>
      <c r="B49" s="104" t="s">
        <v>283</v>
      </c>
      <c r="C49" s="29" t="s">
        <v>282</v>
      </c>
      <c r="D49" s="29" t="s">
        <v>46</v>
      </c>
      <c r="E49" s="29" t="s">
        <v>74</v>
      </c>
      <c r="F49" s="29" t="s">
        <v>75</v>
      </c>
      <c r="G49" s="29" t="s">
        <v>268</v>
      </c>
      <c r="H49" s="29" t="s">
        <v>269</v>
      </c>
      <c r="I49" s="107">
        <v>320000</v>
      </c>
      <c r="J49" s="107"/>
      <c r="K49" s="107"/>
      <c r="L49" s="107"/>
      <c r="M49" s="107"/>
      <c r="N49" s="107">
        <v>320000</v>
      </c>
      <c r="O49" s="107"/>
      <c r="P49" s="107"/>
      <c r="Q49" s="107"/>
      <c r="R49" s="107"/>
      <c r="S49" s="107"/>
      <c r="T49" s="107"/>
      <c r="U49" s="87"/>
      <c r="V49" s="107"/>
      <c r="W49" s="107"/>
    </row>
    <row r="50" ht="32.9" customHeight="1" spans="1:23">
      <c r="A50" s="29"/>
      <c r="B50" s="29"/>
      <c r="C50" s="29" t="s">
        <v>284</v>
      </c>
      <c r="D50" s="29"/>
      <c r="E50" s="29"/>
      <c r="F50" s="29"/>
      <c r="G50" s="29"/>
      <c r="H50" s="29"/>
      <c r="I50" s="107">
        <v>5850000</v>
      </c>
      <c r="J50" s="107"/>
      <c r="K50" s="107"/>
      <c r="L50" s="107"/>
      <c r="M50" s="107"/>
      <c r="N50" s="107">
        <v>5850000</v>
      </c>
      <c r="O50" s="107"/>
      <c r="P50" s="107"/>
      <c r="Q50" s="107"/>
      <c r="R50" s="107"/>
      <c r="S50" s="107"/>
      <c r="T50" s="107"/>
      <c r="U50" s="87"/>
      <c r="V50" s="107"/>
      <c r="W50" s="107"/>
    </row>
    <row r="51" ht="32.9" customHeight="1" spans="1:23">
      <c r="A51" s="29" t="s">
        <v>262</v>
      </c>
      <c r="B51" s="104" t="s">
        <v>285</v>
      </c>
      <c r="C51" s="29" t="s">
        <v>284</v>
      </c>
      <c r="D51" s="29" t="s">
        <v>46</v>
      </c>
      <c r="E51" s="29" t="s">
        <v>74</v>
      </c>
      <c r="F51" s="29" t="s">
        <v>75</v>
      </c>
      <c r="G51" s="29" t="s">
        <v>221</v>
      </c>
      <c r="H51" s="29" t="s">
        <v>222</v>
      </c>
      <c r="I51" s="107">
        <v>11000</v>
      </c>
      <c r="J51" s="107"/>
      <c r="K51" s="107"/>
      <c r="L51" s="107"/>
      <c r="M51" s="107"/>
      <c r="N51" s="107">
        <v>11000</v>
      </c>
      <c r="O51" s="107"/>
      <c r="P51" s="107"/>
      <c r="Q51" s="107"/>
      <c r="R51" s="107"/>
      <c r="S51" s="107"/>
      <c r="T51" s="107"/>
      <c r="U51" s="87"/>
      <c r="V51" s="107"/>
      <c r="W51" s="107"/>
    </row>
    <row r="52" ht="32.9" customHeight="1" spans="1:23">
      <c r="A52" s="29" t="s">
        <v>262</v>
      </c>
      <c r="B52" s="104" t="s">
        <v>285</v>
      </c>
      <c r="C52" s="29" t="s">
        <v>284</v>
      </c>
      <c r="D52" s="29" t="s">
        <v>46</v>
      </c>
      <c r="E52" s="29" t="s">
        <v>74</v>
      </c>
      <c r="F52" s="29" t="s">
        <v>75</v>
      </c>
      <c r="G52" s="29" t="s">
        <v>233</v>
      </c>
      <c r="H52" s="29" t="s">
        <v>234</v>
      </c>
      <c r="I52" s="107">
        <v>114560</v>
      </c>
      <c r="J52" s="107"/>
      <c r="K52" s="107"/>
      <c r="L52" s="107"/>
      <c r="M52" s="107"/>
      <c r="N52" s="107">
        <v>114560</v>
      </c>
      <c r="O52" s="107"/>
      <c r="P52" s="107"/>
      <c r="Q52" s="107"/>
      <c r="R52" s="107"/>
      <c r="S52" s="107"/>
      <c r="T52" s="107"/>
      <c r="U52" s="87"/>
      <c r="V52" s="107"/>
      <c r="W52" s="107"/>
    </row>
    <row r="53" ht="32.9" customHeight="1" spans="1:23">
      <c r="A53" s="29" t="s">
        <v>262</v>
      </c>
      <c r="B53" s="104" t="s">
        <v>285</v>
      </c>
      <c r="C53" s="29" t="s">
        <v>284</v>
      </c>
      <c r="D53" s="29" t="s">
        <v>46</v>
      </c>
      <c r="E53" s="29" t="s">
        <v>74</v>
      </c>
      <c r="F53" s="29" t="s">
        <v>75</v>
      </c>
      <c r="G53" s="29" t="s">
        <v>241</v>
      </c>
      <c r="H53" s="29" t="s">
        <v>242</v>
      </c>
      <c r="I53" s="107">
        <v>44000</v>
      </c>
      <c r="J53" s="107"/>
      <c r="K53" s="107"/>
      <c r="L53" s="107"/>
      <c r="M53" s="107"/>
      <c r="N53" s="107">
        <v>44000</v>
      </c>
      <c r="O53" s="107"/>
      <c r="P53" s="107"/>
      <c r="Q53" s="107"/>
      <c r="R53" s="107"/>
      <c r="S53" s="107"/>
      <c r="T53" s="107"/>
      <c r="U53" s="87"/>
      <c r="V53" s="107"/>
      <c r="W53" s="107"/>
    </row>
    <row r="54" ht="32.9" customHeight="1" spans="1:23">
      <c r="A54" s="29" t="s">
        <v>262</v>
      </c>
      <c r="B54" s="104" t="s">
        <v>285</v>
      </c>
      <c r="C54" s="29" t="s">
        <v>284</v>
      </c>
      <c r="D54" s="29" t="s">
        <v>46</v>
      </c>
      <c r="E54" s="29" t="s">
        <v>74</v>
      </c>
      <c r="F54" s="29" t="s">
        <v>75</v>
      </c>
      <c r="G54" s="29" t="s">
        <v>243</v>
      </c>
      <c r="H54" s="29" t="s">
        <v>244</v>
      </c>
      <c r="I54" s="107">
        <v>4429440</v>
      </c>
      <c r="J54" s="107"/>
      <c r="K54" s="107"/>
      <c r="L54" s="107"/>
      <c r="M54" s="107"/>
      <c r="N54" s="107">
        <v>4429440</v>
      </c>
      <c r="O54" s="107"/>
      <c r="P54" s="107"/>
      <c r="Q54" s="107"/>
      <c r="R54" s="107"/>
      <c r="S54" s="107"/>
      <c r="T54" s="107"/>
      <c r="U54" s="87"/>
      <c r="V54" s="107"/>
      <c r="W54" s="107"/>
    </row>
    <row r="55" ht="32.9" customHeight="1" spans="1:23">
      <c r="A55" s="29" t="s">
        <v>262</v>
      </c>
      <c r="B55" s="104" t="s">
        <v>285</v>
      </c>
      <c r="C55" s="29" t="s">
        <v>284</v>
      </c>
      <c r="D55" s="29" t="s">
        <v>46</v>
      </c>
      <c r="E55" s="29" t="s">
        <v>74</v>
      </c>
      <c r="F55" s="29" t="s">
        <v>75</v>
      </c>
      <c r="G55" s="29" t="s">
        <v>247</v>
      </c>
      <c r="H55" s="29" t="s">
        <v>248</v>
      </c>
      <c r="I55" s="107">
        <v>178400</v>
      </c>
      <c r="J55" s="107"/>
      <c r="K55" s="107"/>
      <c r="L55" s="107"/>
      <c r="M55" s="107"/>
      <c r="N55" s="107">
        <v>178400</v>
      </c>
      <c r="O55" s="107"/>
      <c r="P55" s="107"/>
      <c r="Q55" s="107"/>
      <c r="R55" s="107"/>
      <c r="S55" s="107"/>
      <c r="T55" s="107"/>
      <c r="U55" s="87"/>
      <c r="V55" s="107"/>
      <c r="W55" s="107"/>
    </row>
    <row r="56" ht="32.9" customHeight="1" spans="1:23">
      <c r="A56" s="29" t="s">
        <v>262</v>
      </c>
      <c r="B56" s="104" t="s">
        <v>285</v>
      </c>
      <c r="C56" s="29" t="s">
        <v>284</v>
      </c>
      <c r="D56" s="29" t="s">
        <v>46</v>
      </c>
      <c r="E56" s="29" t="s">
        <v>74</v>
      </c>
      <c r="F56" s="29" t="s">
        <v>75</v>
      </c>
      <c r="G56" s="29" t="s">
        <v>249</v>
      </c>
      <c r="H56" s="29" t="s">
        <v>250</v>
      </c>
      <c r="I56" s="107">
        <v>754600</v>
      </c>
      <c r="J56" s="107"/>
      <c r="K56" s="107"/>
      <c r="L56" s="107"/>
      <c r="M56" s="107"/>
      <c r="N56" s="107">
        <v>754600</v>
      </c>
      <c r="O56" s="107"/>
      <c r="P56" s="107"/>
      <c r="Q56" s="107"/>
      <c r="R56" s="107"/>
      <c r="S56" s="107"/>
      <c r="T56" s="107"/>
      <c r="U56" s="87"/>
      <c r="V56" s="107"/>
      <c r="W56" s="107"/>
    </row>
    <row r="57" ht="32.9" customHeight="1" spans="1:23">
      <c r="A57" s="29" t="s">
        <v>262</v>
      </c>
      <c r="B57" s="104" t="s">
        <v>285</v>
      </c>
      <c r="C57" s="29" t="s">
        <v>284</v>
      </c>
      <c r="D57" s="29" t="s">
        <v>46</v>
      </c>
      <c r="E57" s="29" t="s">
        <v>74</v>
      </c>
      <c r="F57" s="29" t="s">
        <v>75</v>
      </c>
      <c r="G57" s="29" t="s">
        <v>217</v>
      </c>
      <c r="H57" s="29" t="s">
        <v>218</v>
      </c>
      <c r="I57" s="107">
        <v>318000</v>
      </c>
      <c r="J57" s="107"/>
      <c r="K57" s="107"/>
      <c r="L57" s="107"/>
      <c r="M57" s="107"/>
      <c r="N57" s="107">
        <v>318000</v>
      </c>
      <c r="O57" s="107"/>
      <c r="P57" s="107"/>
      <c r="Q57" s="107"/>
      <c r="R57" s="107"/>
      <c r="S57" s="107"/>
      <c r="T57" s="107"/>
      <c r="U57" s="87"/>
      <c r="V57" s="107"/>
      <c r="W57" s="107"/>
    </row>
    <row r="58" ht="32.9" customHeight="1" spans="1:23">
      <c r="A58" s="29"/>
      <c r="B58" s="29"/>
      <c r="C58" s="29" t="s">
        <v>286</v>
      </c>
      <c r="D58" s="29"/>
      <c r="E58" s="29"/>
      <c r="F58" s="29"/>
      <c r="G58" s="29"/>
      <c r="H58" s="29"/>
      <c r="I58" s="107">
        <v>392800</v>
      </c>
      <c r="J58" s="107"/>
      <c r="K58" s="107"/>
      <c r="L58" s="107"/>
      <c r="M58" s="107"/>
      <c r="N58" s="107">
        <v>392800</v>
      </c>
      <c r="O58" s="107"/>
      <c r="P58" s="107"/>
      <c r="Q58" s="107"/>
      <c r="R58" s="107"/>
      <c r="S58" s="107"/>
      <c r="T58" s="107"/>
      <c r="U58" s="87"/>
      <c r="V58" s="107"/>
      <c r="W58" s="107"/>
    </row>
    <row r="59" ht="32.9" customHeight="1" spans="1:23">
      <c r="A59" s="29" t="s">
        <v>262</v>
      </c>
      <c r="B59" s="104" t="s">
        <v>287</v>
      </c>
      <c r="C59" s="29" t="s">
        <v>286</v>
      </c>
      <c r="D59" s="29" t="s">
        <v>46</v>
      </c>
      <c r="E59" s="29" t="s">
        <v>66</v>
      </c>
      <c r="F59" s="29" t="s">
        <v>67</v>
      </c>
      <c r="G59" s="29" t="s">
        <v>247</v>
      </c>
      <c r="H59" s="29" t="s">
        <v>248</v>
      </c>
      <c r="I59" s="107">
        <v>80000</v>
      </c>
      <c r="J59" s="107"/>
      <c r="K59" s="107"/>
      <c r="L59" s="107"/>
      <c r="M59" s="107"/>
      <c r="N59" s="107">
        <v>80000</v>
      </c>
      <c r="O59" s="107"/>
      <c r="P59" s="107"/>
      <c r="Q59" s="107"/>
      <c r="R59" s="107"/>
      <c r="S59" s="107"/>
      <c r="T59" s="107"/>
      <c r="U59" s="87"/>
      <c r="V59" s="107"/>
      <c r="W59" s="107"/>
    </row>
    <row r="60" ht="32.9" customHeight="1" spans="1:23">
      <c r="A60" s="29" t="s">
        <v>262</v>
      </c>
      <c r="B60" s="104" t="s">
        <v>287</v>
      </c>
      <c r="C60" s="29" t="s">
        <v>286</v>
      </c>
      <c r="D60" s="29" t="s">
        <v>46</v>
      </c>
      <c r="E60" s="29" t="s">
        <v>66</v>
      </c>
      <c r="F60" s="29" t="s">
        <v>67</v>
      </c>
      <c r="G60" s="29" t="s">
        <v>249</v>
      </c>
      <c r="H60" s="29" t="s">
        <v>250</v>
      </c>
      <c r="I60" s="107">
        <v>312800</v>
      </c>
      <c r="J60" s="107"/>
      <c r="K60" s="107"/>
      <c r="L60" s="107"/>
      <c r="M60" s="107"/>
      <c r="N60" s="107">
        <v>312800</v>
      </c>
      <c r="O60" s="107"/>
      <c r="P60" s="107"/>
      <c r="Q60" s="107"/>
      <c r="R60" s="107"/>
      <c r="S60" s="107"/>
      <c r="T60" s="107"/>
      <c r="U60" s="87"/>
      <c r="V60" s="107"/>
      <c r="W60" s="107"/>
    </row>
    <row r="61" ht="32.9" customHeight="1" spans="1:23">
      <c r="A61" s="29"/>
      <c r="B61" s="29"/>
      <c r="C61" s="29" t="s">
        <v>288</v>
      </c>
      <c r="D61" s="29"/>
      <c r="E61" s="29"/>
      <c r="F61" s="29"/>
      <c r="G61" s="29"/>
      <c r="H61" s="29"/>
      <c r="I61" s="107">
        <v>227738</v>
      </c>
      <c r="J61" s="107"/>
      <c r="K61" s="107"/>
      <c r="L61" s="107"/>
      <c r="M61" s="107"/>
      <c r="N61" s="107">
        <v>227738</v>
      </c>
      <c r="O61" s="107"/>
      <c r="P61" s="107"/>
      <c r="Q61" s="107"/>
      <c r="R61" s="107"/>
      <c r="S61" s="107"/>
      <c r="T61" s="107"/>
      <c r="U61" s="87"/>
      <c r="V61" s="107"/>
      <c r="W61" s="107"/>
    </row>
    <row r="62" ht="32.9" customHeight="1" spans="1:23">
      <c r="A62" s="29" t="s">
        <v>262</v>
      </c>
      <c r="B62" s="104" t="s">
        <v>289</v>
      </c>
      <c r="C62" s="29" t="s">
        <v>288</v>
      </c>
      <c r="D62" s="29" t="s">
        <v>46</v>
      </c>
      <c r="E62" s="29" t="s">
        <v>64</v>
      </c>
      <c r="F62" s="29" t="s">
        <v>65</v>
      </c>
      <c r="G62" s="29" t="s">
        <v>243</v>
      </c>
      <c r="H62" s="29" t="s">
        <v>244</v>
      </c>
      <c r="I62" s="107">
        <v>137728</v>
      </c>
      <c r="J62" s="107"/>
      <c r="K62" s="107"/>
      <c r="L62" s="107"/>
      <c r="M62" s="107"/>
      <c r="N62" s="107">
        <v>137728</v>
      </c>
      <c r="O62" s="107"/>
      <c r="P62" s="107"/>
      <c r="Q62" s="107"/>
      <c r="R62" s="107"/>
      <c r="S62" s="107"/>
      <c r="T62" s="107"/>
      <c r="U62" s="87"/>
      <c r="V62" s="107"/>
      <c r="W62" s="107"/>
    </row>
    <row r="63" ht="32.9" customHeight="1" spans="1:23">
      <c r="A63" s="29" t="s">
        <v>262</v>
      </c>
      <c r="B63" s="104" t="s">
        <v>289</v>
      </c>
      <c r="C63" s="29" t="s">
        <v>288</v>
      </c>
      <c r="D63" s="29" t="s">
        <v>46</v>
      </c>
      <c r="E63" s="29" t="s">
        <v>64</v>
      </c>
      <c r="F63" s="29" t="s">
        <v>65</v>
      </c>
      <c r="G63" s="29" t="s">
        <v>247</v>
      </c>
      <c r="H63" s="29" t="s">
        <v>248</v>
      </c>
      <c r="I63" s="107">
        <v>30010</v>
      </c>
      <c r="J63" s="107"/>
      <c r="K63" s="107"/>
      <c r="L63" s="107"/>
      <c r="M63" s="107"/>
      <c r="N63" s="107">
        <v>30010</v>
      </c>
      <c r="O63" s="107"/>
      <c r="P63" s="107"/>
      <c r="Q63" s="107"/>
      <c r="R63" s="107"/>
      <c r="S63" s="107"/>
      <c r="T63" s="107"/>
      <c r="U63" s="87"/>
      <c r="V63" s="107"/>
      <c r="W63" s="107"/>
    </row>
    <row r="64" ht="32.9" customHeight="1" spans="1:23">
      <c r="A64" s="29" t="s">
        <v>262</v>
      </c>
      <c r="B64" s="104" t="s">
        <v>289</v>
      </c>
      <c r="C64" s="29" t="s">
        <v>288</v>
      </c>
      <c r="D64" s="29" t="s">
        <v>46</v>
      </c>
      <c r="E64" s="29" t="s">
        <v>64</v>
      </c>
      <c r="F64" s="29" t="s">
        <v>65</v>
      </c>
      <c r="G64" s="29" t="s">
        <v>249</v>
      </c>
      <c r="H64" s="29" t="s">
        <v>250</v>
      </c>
      <c r="I64" s="107">
        <v>60000</v>
      </c>
      <c r="J64" s="107"/>
      <c r="K64" s="107"/>
      <c r="L64" s="107"/>
      <c r="M64" s="107"/>
      <c r="N64" s="107">
        <v>60000</v>
      </c>
      <c r="O64" s="107"/>
      <c r="P64" s="107"/>
      <c r="Q64" s="107"/>
      <c r="R64" s="107"/>
      <c r="S64" s="107"/>
      <c r="T64" s="107"/>
      <c r="U64" s="87"/>
      <c r="V64" s="107"/>
      <c r="W64" s="107"/>
    </row>
    <row r="65" ht="32.9" customHeight="1" spans="1:23">
      <c r="A65" s="29"/>
      <c r="B65" s="29"/>
      <c r="C65" s="29" t="s">
        <v>290</v>
      </c>
      <c r="D65" s="29"/>
      <c r="E65" s="29"/>
      <c r="F65" s="29"/>
      <c r="G65" s="29"/>
      <c r="H65" s="29"/>
      <c r="I65" s="107">
        <v>871739.26</v>
      </c>
      <c r="J65" s="107"/>
      <c r="K65" s="107"/>
      <c r="L65" s="107"/>
      <c r="M65" s="107"/>
      <c r="N65" s="107">
        <v>871739.26</v>
      </c>
      <c r="O65" s="107"/>
      <c r="P65" s="107"/>
      <c r="Q65" s="107"/>
      <c r="R65" s="107"/>
      <c r="S65" s="107"/>
      <c r="T65" s="107"/>
      <c r="U65" s="87"/>
      <c r="V65" s="107"/>
      <c r="W65" s="107"/>
    </row>
    <row r="66" ht="32.9" customHeight="1" spans="1:23">
      <c r="A66" s="29" t="s">
        <v>262</v>
      </c>
      <c r="B66" s="104" t="s">
        <v>291</v>
      </c>
      <c r="C66" s="29" t="s">
        <v>290</v>
      </c>
      <c r="D66" s="29" t="s">
        <v>46</v>
      </c>
      <c r="E66" s="29" t="s">
        <v>74</v>
      </c>
      <c r="F66" s="29" t="s">
        <v>75</v>
      </c>
      <c r="G66" s="29" t="s">
        <v>241</v>
      </c>
      <c r="H66" s="29" t="s">
        <v>242</v>
      </c>
      <c r="I66" s="107">
        <v>452533</v>
      </c>
      <c r="J66" s="107"/>
      <c r="K66" s="107"/>
      <c r="L66" s="107"/>
      <c r="M66" s="107"/>
      <c r="N66" s="107">
        <v>452533</v>
      </c>
      <c r="O66" s="107"/>
      <c r="P66" s="107"/>
      <c r="Q66" s="107"/>
      <c r="R66" s="107"/>
      <c r="S66" s="107"/>
      <c r="T66" s="107"/>
      <c r="U66" s="87"/>
      <c r="V66" s="107"/>
      <c r="W66" s="107"/>
    </row>
    <row r="67" ht="32.9" customHeight="1" spans="1:23">
      <c r="A67" s="29" t="s">
        <v>262</v>
      </c>
      <c r="B67" s="104" t="s">
        <v>291</v>
      </c>
      <c r="C67" s="29" t="s">
        <v>290</v>
      </c>
      <c r="D67" s="29" t="s">
        <v>46</v>
      </c>
      <c r="E67" s="29" t="s">
        <v>74</v>
      </c>
      <c r="F67" s="29" t="s">
        <v>75</v>
      </c>
      <c r="G67" s="29" t="s">
        <v>247</v>
      </c>
      <c r="H67" s="29" t="s">
        <v>248</v>
      </c>
      <c r="I67" s="107">
        <v>419206.26</v>
      </c>
      <c r="J67" s="107"/>
      <c r="K67" s="107"/>
      <c r="L67" s="107"/>
      <c r="M67" s="107"/>
      <c r="N67" s="107">
        <v>419206.26</v>
      </c>
      <c r="O67" s="107"/>
      <c r="P67" s="107"/>
      <c r="Q67" s="107"/>
      <c r="R67" s="107"/>
      <c r="S67" s="107"/>
      <c r="T67" s="107"/>
      <c r="U67" s="87"/>
      <c r="V67" s="107"/>
      <c r="W67" s="107"/>
    </row>
    <row r="68" ht="32.9" customHeight="1" spans="1:23">
      <c r="A68" s="29"/>
      <c r="B68" s="29"/>
      <c r="C68" s="29" t="s">
        <v>292</v>
      </c>
      <c r="D68" s="29"/>
      <c r="E68" s="29"/>
      <c r="F68" s="29"/>
      <c r="G68" s="29"/>
      <c r="H68" s="29"/>
      <c r="I68" s="107">
        <v>590847.04</v>
      </c>
      <c r="J68" s="107"/>
      <c r="K68" s="107"/>
      <c r="L68" s="107"/>
      <c r="M68" s="107"/>
      <c r="N68" s="107">
        <v>590847.04</v>
      </c>
      <c r="O68" s="107"/>
      <c r="P68" s="107"/>
      <c r="Q68" s="107"/>
      <c r="R68" s="107"/>
      <c r="S68" s="107"/>
      <c r="T68" s="107"/>
      <c r="U68" s="87"/>
      <c r="V68" s="107"/>
      <c r="W68" s="107"/>
    </row>
    <row r="69" ht="32.9" customHeight="1" spans="1:23">
      <c r="A69" s="29" t="s">
        <v>262</v>
      </c>
      <c r="B69" s="104" t="s">
        <v>293</v>
      </c>
      <c r="C69" s="29" t="s">
        <v>292</v>
      </c>
      <c r="D69" s="29" t="s">
        <v>46</v>
      </c>
      <c r="E69" s="29" t="s">
        <v>82</v>
      </c>
      <c r="F69" s="29" t="s">
        <v>83</v>
      </c>
      <c r="G69" s="29" t="s">
        <v>221</v>
      </c>
      <c r="H69" s="29" t="s">
        <v>222</v>
      </c>
      <c r="I69" s="107">
        <v>5000</v>
      </c>
      <c r="J69" s="107"/>
      <c r="K69" s="107"/>
      <c r="L69" s="107"/>
      <c r="M69" s="107"/>
      <c r="N69" s="107">
        <v>5000</v>
      </c>
      <c r="O69" s="107"/>
      <c r="P69" s="107"/>
      <c r="Q69" s="107"/>
      <c r="R69" s="107"/>
      <c r="S69" s="107"/>
      <c r="T69" s="107"/>
      <c r="U69" s="87"/>
      <c r="V69" s="107"/>
      <c r="W69" s="107"/>
    </row>
    <row r="70" ht="32.9" customHeight="1" spans="1:23">
      <c r="A70" s="29" t="s">
        <v>262</v>
      </c>
      <c r="B70" s="104" t="s">
        <v>293</v>
      </c>
      <c r="C70" s="29" t="s">
        <v>292</v>
      </c>
      <c r="D70" s="29" t="s">
        <v>46</v>
      </c>
      <c r="E70" s="29" t="s">
        <v>82</v>
      </c>
      <c r="F70" s="29" t="s">
        <v>83</v>
      </c>
      <c r="G70" s="29" t="s">
        <v>233</v>
      </c>
      <c r="H70" s="29" t="s">
        <v>234</v>
      </c>
      <c r="I70" s="107">
        <v>20220</v>
      </c>
      <c r="J70" s="107"/>
      <c r="K70" s="107"/>
      <c r="L70" s="107"/>
      <c r="M70" s="107"/>
      <c r="N70" s="107">
        <v>20220</v>
      </c>
      <c r="O70" s="107"/>
      <c r="P70" s="107"/>
      <c r="Q70" s="107"/>
      <c r="R70" s="107"/>
      <c r="S70" s="107"/>
      <c r="T70" s="107"/>
      <c r="U70" s="87"/>
      <c r="V70" s="107"/>
      <c r="W70" s="107"/>
    </row>
    <row r="71" ht="32.9" customHeight="1" spans="1:23">
      <c r="A71" s="29" t="s">
        <v>262</v>
      </c>
      <c r="B71" s="104" t="s">
        <v>293</v>
      </c>
      <c r="C71" s="29" t="s">
        <v>292</v>
      </c>
      <c r="D71" s="29" t="s">
        <v>46</v>
      </c>
      <c r="E71" s="29" t="s">
        <v>82</v>
      </c>
      <c r="F71" s="29" t="s">
        <v>83</v>
      </c>
      <c r="G71" s="29" t="s">
        <v>241</v>
      </c>
      <c r="H71" s="29" t="s">
        <v>242</v>
      </c>
      <c r="I71" s="107">
        <v>6700</v>
      </c>
      <c r="J71" s="107"/>
      <c r="K71" s="107"/>
      <c r="L71" s="107"/>
      <c r="M71" s="107"/>
      <c r="N71" s="107">
        <v>6700</v>
      </c>
      <c r="O71" s="107"/>
      <c r="P71" s="107"/>
      <c r="Q71" s="107"/>
      <c r="R71" s="107"/>
      <c r="S71" s="107"/>
      <c r="T71" s="107"/>
      <c r="U71" s="87"/>
      <c r="V71" s="107"/>
      <c r="W71" s="107"/>
    </row>
    <row r="72" ht="32.9" customHeight="1" spans="1:23">
      <c r="A72" s="29" t="s">
        <v>262</v>
      </c>
      <c r="B72" s="104" t="s">
        <v>293</v>
      </c>
      <c r="C72" s="29" t="s">
        <v>292</v>
      </c>
      <c r="D72" s="29" t="s">
        <v>46</v>
      </c>
      <c r="E72" s="29" t="s">
        <v>82</v>
      </c>
      <c r="F72" s="29" t="s">
        <v>83</v>
      </c>
      <c r="G72" s="29" t="s">
        <v>243</v>
      </c>
      <c r="H72" s="29" t="s">
        <v>244</v>
      </c>
      <c r="I72" s="107">
        <v>247118.17</v>
      </c>
      <c r="J72" s="107"/>
      <c r="K72" s="107"/>
      <c r="L72" s="107"/>
      <c r="M72" s="107"/>
      <c r="N72" s="107">
        <v>247118.17</v>
      </c>
      <c r="O72" s="107"/>
      <c r="P72" s="107"/>
      <c r="Q72" s="107"/>
      <c r="R72" s="107"/>
      <c r="S72" s="107"/>
      <c r="T72" s="107"/>
      <c r="U72" s="87"/>
      <c r="V72" s="107"/>
      <c r="W72" s="107"/>
    </row>
    <row r="73" ht="32.9" customHeight="1" spans="1:23">
      <c r="A73" s="29" t="s">
        <v>262</v>
      </c>
      <c r="B73" s="104" t="s">
        <v>293</v>
      </c>
      <c r="C73" s="29" t="s">
        <v>292</v>
      </c>
      <c r="D73" s="29" t="s">
        <v>46</v>
      </c>
      <c r="E73" s="29" t="s">
        <v>82</v>
      </c>
      <c r="F73" s="29" t="s">
        <v>83</v>
      </c>
      <c r="G73" s="29" t="s">
        <v>247</v>
      </c>
      <c r="H73" s="29" t="s">
        <v>248</v>
      </c>
      <c r="I73" s="107">
        <v>94600</v>
      </c>
      <c r="J73" s="107"/>
      <c r="K73" s="107"/>
      <c r="L73" s="107"/>
      <c r="M73" s="107"/>
      <c r="N73" s="107">
        <v>94600</v>
      </c>
      <c r="O73" s="107"/>
      <c r="P73" s="107"/>
      <c r="Q73" s="107"/>
      <c r="R73" s="107"/>
      <c r="S73" s="107"/>
      <c r="T73" s="107"/>
      <c r="U73" s="87"/>
      <c r="V73" s="107"/>
      <c r="W73" s="107"/>
    </row>
    <row r="74" ht="32.9" customHeight="1" spans="1:23">
      <c r="A74" s="29" t="s">
        <v>262</v>
      </c>
      <c r="B74" s="104" t="s">
        <v>293</v>
      </c>
      <c r="C74" s="29" t="s">
        <v>292</v>
      </c>
      <c r="D74" s="29" t="s">
        <v>46</v>
      </c>
      <c r="E74" s="29" t="s">
        <v>82</v>
      </c>
      <c r="F74" s="29" t="s">
        <v>83</v>
      </c>
      <c r="G74" s="29" t="s">
        <v>249</v>
      </c>
      <c r="H74" s="29" t="s">
        <v>250</v>
      </c>
      <c r="I74" s="107">
        <v>200613</v>
      </c>
      <c r="J74" s="107"/>
      <c r="K74" s="107"/>
      <c r="L74" s="107"/>
      <c r="M74" s="107"/>
      <c r="N74" s="107">
        <v>200613</v>
      </c>
      <c r="O74" s="107"/>
      <c r="P74" s="107"/>
      <c r="Q74" s="107"/>
      <c r="R74" s="107"/>
      <c r="S74" s="107"/>
      <c r="T74" s="107"/>
      <c r="U74" s="87"/>
      <c r="V74" s="107"/>
      <c r="W74" s="107"/>
    </row>
    <row r="75" ht="32.9" customHeight="1" spans="1:23">
      <c r="A75" s="29" t="s">
        <v>262</v>
      </c>
      <c r="B75" s="104" t="s">
        <v>293</v>
      </c>
      <c r="C75" s="29" t="s">
        <v>292</v>
      </c>
      <c r="D75" s="29" t="s">
        <v>46</v>
      </c>
      <c r="E75" s="29" t="s">
        <v>82</v>
      </c>
      <c r="F75" s="29" t="s">
        <v>83</v>
      </c>
      <c r="G75" s="29" t="s">
        <v>217</v>
      </c>
      <c r="H75" s="29" t="s">
        <v>218</v>
      </c>
      <c r="I75" s="107">
        <v>16595.87</v>
      </c>
      <c r="J75" s="107"/>
      <c r="K75" s="107"/>
      <c r="L75" s="107"/>
      <c r="M75" s="107"/>
      <c r="N75" s="107">
        <v>16595.87</v>
      </c>
      <c r="O75" s="107"/>
      <c r="P75" s="107"/>
      <c r="Q75" s="107"/>
      <c r="R75" s="107"/>
      <c r="S75" s="107"/>
      <c r="T75" s="107"/>
      <c r="U75" s="87"/>
      <c r="V75" s="107"/>
      <c r="W75" s="107"/>
    </row>
    <row r="76" ht="32.9" customHeight="1" spans="1:23">
      <c r="A76" s="29"/>
      <c r="B76" s="29"/>
      <c r="C76" s="29" t="s">
        <v>294</v>
      </c>
      <c r="D76" s="29"/>
      <c r="E76" s="29"/>
      <c r="F76" s="29"/>
      <c r="G76" s="29"/>
      <c r="H76" s="29"/>
      <c r="I76" s="107">
        <v>41904136.19</v>
      </c>
      <c r="J76" s="107"/>
      <c r="K76" s="107"/>
      <c r="L76" s="107"/>
      <c r="M76" s="107"/>
      <c r="N76" s="107">
        <v>41904136.19</v>
      </c>
      <c r="O76" s="107"/>
      <c r="P76" s="107"/>
      <c r="Q76" s="107"/>
      <c r="R76" s="107"/>
      <c r="S76" s="107"/>
      <c r="T76" s="107"/>
      <c r="U76" s="87"/>
      <c r="V76" s="107"/>
      <c r="W76" s="107"/>
    </row>
    <row r="77" ht="32.9" customHeight="1" spans="1:23">
      <c r="A77" s="29" t="s">
        <v>262</v>
      </c>
      <c r="B77" s="104" t="s">
        <v>295</v>
      </c>
      <c r="C77" s="29" t="s">
        <v>294</v>
      </c>
      <c r="D77" s="29" t="s">
        <v>46</v>
      </c>
      <c r="E77" s="29" t="s">
        <v>99</v>
      </c>
      <c r="F77" s="29" t="s">
        <v>100</v>
      </c>
      <c r="G77" s="29" t="s">
        <v>221</v>
      </c>
      <c r="H77" s="29" t="s">
        <v>222</v>
      </c>
      <c r="I77" s="107">
        <v>16400</v>
      </c>
      <c r="J77" s="107"/>
      <c r="K77" s="107"/>
      <c r="L77" s="107"/>
      <c r="M77" s="107"/>
      <c r="N77" s="107">
        <v>16400</v>
      </c>
      <c r="O77" s="107"/>
      <c r="P77" s="107"/>
      <c r="Q77" s="107"/>
      <c r="R77" s="107"/>
      <c r="S77" s="107"/>
      <c r="T77" s="107"/>
      <c r="U77" s="87"/>
      <c r="V77" s="107"/>
      <c r="W77" s="107"/>
    </row>
    <row r="78" ht="32.9" customHeight="1" spans="1:23">
      <c r="A78" s="29" t="s">
        <v>262</v>
      </c>
      <c r="B78" s="104" t="s">
        <v>295</v>
      </c>
      <c r="C78" s="29" t="s">
        <v>294</v>
      </c>
      <c r="D78" s="29" t="s">
        <v>46</v>
      </c>
      <c r="E78" s="29" t="s">
        <v>99</v>
      </c>
      <c r="F78" s="29" t="s">
        <v>100</v>
      </c>
      <c r="G78" s="29" t="s">
        <v>233</v>
      </c>
      <c r="H78" s="29" t="s">
        <v>234</v>
      </c>
      <c r="I78" s="107">
        <v>592554.1</v>
      </c>
      <c r="J78" s="107"/>
      <c r="K78" s="107"/>
      <c r="L78" s="107"/>
      <c r="M78" s="107"/>
      <c r="N78" s="107">
        <v>592554.1</v>
      </c>
      <c r="O78" s="107"/>
      <c r="P78" s="107"/>
      <c r="Q78" s="107"/>
      <c r="R78" s="107"/>
      <c r="S78" s="107"/>
      <c r="T78" s="107"/>
      <c r="U78" s="87"/>
      <c r="V78" s="107"/>
      <c r="W78" s="107"/>
    </row>
    <row r="79" ht="32.9" customHeight="1" spans="1:23">
      <c r="A79" s="29" t="s">
        <v>262</v>
      </c>
      <c r="B79" s="104" t="s">
        <v>295</v>
      </c>
      <c r="C79" s="29" t="s">
        <v>294</v>
      </c>
      <c r="D79" s="29" t="s">
        <v>46</v>
      </c>
      <c r="E79" s="29" t="s">
        <v>99</v>
      </c>
      <c r="F79" s="29" t="s">
        <v>100</v>
      </c>
      <c r="G79" s="29" t="s">
        <v>241</v>
      </c>
      <c r="H79" s="29" t="s">
        <v>242</v>
      </c>
      <c r="I79" s="107">
        <v>1114616</v>
      </c>
      <c r="J79" s="107"/>
      <c r="K79" s="107"/>
      <c r="L79" s="107"/>
      <c r="M79" s="107"/>
      <c r="N79" s="107">
        <v>1114616</v>
      </c>
      <c r="O79" s="107"/>
      <c r="P79" s="107"/>
      <c r="Q79" s="107"/>
      <c r="R79" s="107"/>
      <c r="S79" s="107"/>
      <c r="T79" s="107"/>
      <c r="U79" s="87"/>
      <c r="V79" s="107"/>
      <c r="W79" s="107"/>
    </row>
    <row r="80" ht="32.9" customHeight="1" spans="1:23">
      <c r="A80" s="29" t="s">
        <v>262</v>
      </c>
      <c r="B80" s="104" t="s">
        <v>295</v>
      </c>
      <c r="C80" s="29" t="s">
        <v>294</v>
      </c>
      <c r="D80" s="29" t="s">
        <v>46</v>
      </c>
      <c r="E80" s="29" t="s">
        <v>99</v>
      </c>
      <c r="F80" s="29" t="s">
        <v>100</v>
      </c>
      <c r="G80" s="29" t="s">
        <v>243</v>
      </c>
      <c r="H80" s="29" t="s">
        <v>244</v>
      </c>
      <c r="I80" s="107">
        <v>3155226.09</v>
      </c>
      <c r="J80" s="107"/>
      <c r="K80" s="107"/>
      <c r="L80" s="107"/>
      <c r="M80" s="107"/>
      <c r="N80" s="107">
        <v>3155226.09</v>
      </c>
      <c r="O80" s="107"/>
      <c r="P80" s="107"/>
      <c r="Q80" s="107"/>
      <c r="R80" s="107"/>
      <c r="S80" s="107"/>
      <c r="T80" s="107"/>
      <c r="U80" s="87"/>
      <c r="V80" s="107"/>
      <c r="W80" s="107"/>
    </row>
    <row r="81" ht="32.9" customHeight="1" spans="1:23">
      <c r="A81" s="29" t="s">
        <v>262</v>
      </c>
      <c r="B81" s="104" t="s">
        <v>295</v>
      </c>
      <c r="C81" s="29" t="s">
        <v>294</v>
      </c>
      <c r="D81" s="29" t="s">
        <v>46</v>
      </c>
      <c r="E81" s="29" t="s">
        <v>99</v>
      </c>
      <c r="F81" s="29" t="s">
        <v>100</v>
      </c>
      <c r="G81" s="29" t="s">
        <v>247</v>
      </c>
      <c r="H81" s="29" t="s">
        <v>248</v>
      </c>
      <c r="I81" s="107">
        <v>792000</v>
      </c>
      <c r="J81" s="107"/>
      <c r="K81" s="107"/>
      <c r="L81" s="107"/>
      <c r="M81" s="107"/>
      <c r="N81" s="107">
        <v>792000</v>
      </c>
      <c r="O81" s="107"/>
      <c r="P81" s="107"/>
      <c r="Q81" s="107"/>
      <c r="R81" s="107"/>
      <c r="S81" s="107"/>
      <c r="T81" s="107"/>
      <c r="U81" s="87"/>
      <c r="V81" s="107"/>
      <c r="W81" s="107"/>
    </row>
    <row r="82" ht="32.9" customHeight="1" spans="1:23">
      <c r="A82" s="29" t="s">
        <v>262</v>
      </c>
      <c r="B82" s="104" t="s">
        <v>295</v>
      </c>
      <c r="C82" s="29" t="s">
        <v>294</v>
      </c>
      <c r="D82" s="29" t="s">
        <v>46</v>
      </c>
      <c r="E82" s="29" t="s">
        <v>99</v>
      </c>
      <c r="F82" s="29" t="s">
        <v>100</v>
      </c>
      <c r="G82" s="29" t="s">
        <v>249</v>
      </c>
      <c r="H82" s="29" t="s">
        <v>250</v>
      </c>
      <c r="I82" s="107">
        <v>915500</v>
      </c>
      <c r="J82" s="107"/>
      <c r="K82" s="107"/>
      <c r="L82" s="107"/>
      <c r="M82" s="107"/>
      <c r="N82" s="107">
        <v>915500</v>
      </c>
      <c r="O82" s="107"/>
      <c r="P82" s="107"/>
      <c r="Q82" s="107"/>
      <c r="R82" s="107"/>
      <c r="S82" s="107"/>
      <c r="T82" s="107"/>
      <c r="U82" s="87"/>
      <c r="V82" s="107"/>
      <c r="W82" s="107"/>
    </row>
    <row r="83" ht="32.9" customHeight="1" spans="1:23">
      <c r="A83" s="29" t="s">
        <v>262</v>
      </c>
      <c r="B83" s="104" t="s">
        <v>295</v>
      </c>
      <c r="C83" s="29" t="s">
        <v>294</v>
      </c>
      <c r="D83" s="29" t="s">
        <v>46</v>
      </c>
      <c r="E83" s="29" t="s">
        <v>99</v>
      </c>
      <c r="F83" s="29" t="s">
        <v>100</v>
      </c>
      <c r="G83" s="29" t="s">
        <v>217</v>
      </c>
      <c r="H83" s="29" t="s">
        <v>218</v>
      </c>
      <c r="I83" s="107">
        <v>440000</v>
      </c>
      <c r="J83" s="107"/>
      <c r="K83" s="107"/>
      <c r="L83" s="107"/>
      <c r="M83" s="107"/>
      <c r="N83" s="107">
        <v>440000</v>
      </c>
      <c r="O83" s="107"/>
      <c r="P83" s="107"/>
      <c r="Q83" s="107"/>
      <c r="R83" s="107"/>
      <c r="S83" s="107"/>
      <c r="T83" s="107"/>
      <c r="U83" s="87"/>
      <c r="V83" s="107"/>
      <c r="W83" s="107"/>
    </row>
    <row r="84" ht="32.9" customHeight="1" spans="1:23">
      <c r="A84" s="29" t="s">
        <v>262</v>
      </c>
      <c r="B84" s="104" t="s">
        <v>295</v>
      </c>
      <c r="C84" s="29" t="s">
        <v>294</v>
      </c>
      <c r="D84" s="29" t="s">
        <v>46</v>
      </c>
      <c r="E84" s="29" t="s">
        <v>99</v>
      </c>
      <c r="F84" s="29" t="s">
        <v>100</v>
      </c>
      <c r="G84" s="29" t="s">
        <v>199</v>
      </c>
      <c r="H84" s="29" t="s">
        <v>200</v>
      </c>
      <c r="I84" s="107">
        <v>50260</v>
      </c>
      <c r="J84" s="107"/>
      <c r="K84" s="107"/>
      <c r="L84" s="107"/>
      <c r="M84" s="107"/>
      <c r="N84" s="107">
        <v>50260</v>
      </c>
      <c r="O84" s="107"/>
      <c r="P84" s="107"/>
      <c r="Q84" s="107"/>
      <c r="R84" s="107"/>
      <c r="S84" s="107"/>
      <c r="T84" s="107"/>
      <c r="U84" s="87"/>
      <c r="V84" s="107"/>
      <c r="W84" s="107"/>
    </row>
    <row r="85" ht="32.9" customHeight="1" spans="1:23">
      <c r="A85" s="29" t="s">
        <v>262</v>
      </c>
      <c r="B85" s="104" t="s">
        <v>295</v>
      </c>
      <c r="C85" s="29" t="s">
        <v>294</v>
      </c>
      <c r="D85" s="29" t="s">
        <v>46</v>
      </c>
      <c r="E85" s="29" t="s">
        <v>99</v>
      </c>
      <c r="F85" s="29" t="s">
        <v>100</v>
      </c>
      <c r="G85" s="29" t="s">
        <v>268</v>
      </c>
      <c r="H85" s="29" t="s">
        <v>269</v>
      </c>
      <c r="I85" s="107">
        <v>34827580</v>
      </c>
      <c r="J85" s="107"/>
      <c r="K85" s="107"/>
      <c r="L85" s="107"/>
      <c r="M85" s="107"/>
      <c r="N85" s="107">
        <v>34827580</v>
      </c>
      <c r="O85" s="107"/>
      <c r="P85" s="107"/>
      <c r="Q85" s="107"/>
      <c r="R85" s="107"/>
      <c r="S85" s="107"/>
      <c r="T85" s="107"/>
      <c r="U85" s="87"/>
      <c r="V85" s="107"/>
      <c r="W85" s="107"/>
    </row>
    <row r="86" ht="32.9" customHeight="1" spans="1:23">
      <c r="A86" s="29"/>
      <c r="B86" s="29"/>
      <c r="C86" s="29" t="s">
        <v>296</v>
      </c>
      <c r="D86" s="29"/>
      <c r="E86" s="29"/>
      <c r="F86" s="29"/>
      <c r="G86" s="29"/>
      <c r="H86" s="29"/>
      <c r="I86" s="107">
        <v>200000</v>
      </c>
      <c r="J86" s="107"/>
      <c r="K86" s="107"/>
      <c r="L86" s="107"/>
      <c r="M86" s="107"/>
      <c r="N86" s="107">
        <v>200000</v>
      </c>
      <c r="O86" s="107"/>
      <c r="P86" s="107"/>
      <c r="Q86" s="107"/>
      <c r="R86" s="107"/>
      <c r="S86" s="107"/>
      <c r="T86" s="107"/>
      <c r="U86" s="87"/>
      <c r="V86" s="107"/>
      <c r="W86" s="107"/>
    </row>
    <row r="87" ht="32.9" customHeight="1" spans="1:23">
      <c r="A87" s="29" t="s">
        <v>262</v>
      </c>
      <c r="B87" s="104" t="s">
        <v>297</v>
      </c>
      <c r="C87" s="29" t="s">
        <v>296</v>
      </c>
      <c r="D87" s="29" t="s">
        <v>46</v>
      </c>
      <c r="E87" s="29" t="s">
        <v>99</v>
      </c>
      <c r="F87" s="29" t="s">
        <v>100</v>
      </c>
      <c r="G87" s="29" t="s">
        <v>243</v>
      </c>
      <c r="H87" s="29" t="s">
        <v>244</v>
      </c>
      <c r="I87" s="107">
        <v>20000</v>
      </c>
      <c r="J87" s="107"/>
      <c r="K87" s="107"/>
      <c r="L87" s="107"/>
      <c r="M87" s="107"/>
      <c r="N87" s="107">
        <v>20000</v>
      </c>
      <c r="O87" s="107"/>
      <c r="P87" s="107"/>
      <c r="Q87" s="107"/>
      <c r="R87" s="107"/>
      <c r="S87" s="107"/>
      <c r="T87" s="107"/>
      <c r="U87" s="87"/>
      <c r="V87" s="107"/>
      <c r="W87" s="107"/>
    </row>
    <row r="88" ht="32.9" customHeight="1" spans="1:23">
      <c r="A88" s="29" t="s">
        <v>262</v>
      </c>
      <c r="B88" s="104" t="s">
        <v>297</v>
      </c>
      <c r="C88" s="29" t="s">
        <v>296</v>
      </c>
      <c r="D88" s="29" t="s">
        <v>46</v>
      </c>
      <c r="E88" s="29" t="s">
        <v>99</v>
      </c>
      <c r="F88" s="29" t="s">
        <v>100</v>
      </c>
      <c r="G88" s="29" t="s">
        <v>268</v>
      </c>
      <c r="H88" s="29" t="s">
        <v>269</v>
      </c>
      <c r="I88" s="107">
        <v>180000</v>
      </c>
      <c r="J88" s="107"/>
      <c r="K88" s="107"/>
      <c r="L88" s="107"/>
      <c r="M88" s="107"/>
      <c r="N88" s="107">
        <v>180000</v>
      </c>
      <c r="O88" s="107"/>
      <c r="P88" s="107"/>
      <c r="Q88" s="107"/>
      <c r="R88" s="107"/>
      <c r="S88" s="107"/>
      <c r="T88" s="107"/>
      <c r="U88" s="87"/>
      <c r="V88" s="107"/>
      <c r="W88" s="107"/>
    </row>
    <row r="89" ht="32.9" customHeight="1" spans="1:23">
      <c r="A89" s="29"/>
      <c r="B89" s="29"/>
      <c r="C89" s="29" t="s">
        <v>298</v>
      </c>
      <c r="D89" s="29"/>
      <c r="E89" s="29"/>
      <c r="F89" s="29"/>
      <c r="G89" s="29"/>
      <c r="H89" s="29"/>
      <c r="I89" s="107">
        <v>226500</v>
      </c>
      <c r="J89" s="107"/>
      <c r="K89" s="107"/>
      <c r="L89" s="107"/>
      <c r="M89" s="107"/>
      <c r="N89" s="107">
        <v>226500</v>
      </c>
      <c r="O89" s="107"/>
      <c r="P89" s="107"/>
      <c r="Q89" s="107"/>
      <c r="R89" s="107"/>
      <c r="S89" s="107"/>
      <c r="T89" s="107"/>
      <c r="U89" s="87"/>
      <c r="V89" s="107"/>
      <c r="W89" s="107"/>
    </row>
    <row r="90" ht="32.9" customHeight="1" spans="1:23">
      <c r="A90" s="29" t="s">
        <v>262</v>
      </c>
      <c r="B90" s="104" t="s">
        <v>299</v>
      </c>
      <c r="C90" s="29" t="s">
        <v>298</v>
      </c>
      <c r="D90" s="29" t="s">
        <v>46</v>
      </c>
      <c r="E90" s="29" t="s">
        <v>99</v>
      </c>
      <c r="F90" s="29" t="s">
        <v>100</v>
      </c>
      <c r="G90" s="29" t="s">
        <v>221</v>
      </c>
      <c r="H90" s="29" t="s">
        <v>222</v>
      </c>
      <c r="I90" s="107">
        <v>820</v>
      </c>
      <c r="J90" s="107"/>
      <c r="K90" s="107"/>
      <c r="L90" s="107"/>
      <c r="M90" s="107"/>
      <c r="N90" s="107">
        <v>820</v>
      </c>
      <c r="O90" s="107"/>
      <c r="P90" s="107"/>
      <c r="Q90" s="107"/>
      <c r="R90" s="107"/>
      <c r="S90" s="107"/>
      <c r="T90" s="107"/>
      <c r="U90" s="87"/>
      <c r="V90" s="107"/>
      <c r="W90" s="107"/>
    </row>
    <row r="91" ht="32.9" customHeight="1" spans="1:23">
      <c r="A91" s="29" t="s">
        <v>262</v>
      </c>
      <c r="B91" s="104" t="s">
        <v>299</v>
      </c>
      <c r="C91" s="29" t="s">
        <v>298</v>
      </c>
      <c r="D91" s="29" t="s">
        <v>46</v>
      </c>
      <c r="E91" s="29" t="s">
        <v>99</v>
      </c>
      <c r="F91" s="29" t="s">
        <v>100</v>
      </c>
      <c r="G91" s="29" t="s">
        <v>247</v>
      </c>
      <c r="H91" s="29" t="s">
        <v>248</v>
      </c>
      <c r="I91" s="107">
        <v>13680</v>
      </c>
      <c r="J91" s="107"/>
      <c r="K91" s="107"/>
      <c r="L91" s="107"/>
      <c r="M91" s="107"/>
      <c r="N91" s="107">
        <v>13680</v>
      </c>
      <c r="O91" s="107"/>
      <c r="P91" s="107"/>
      <c r="Q91" s="107"/>
      <c r="R91" s="107"/>
      <c r="S91" s="107"/>
      <c r="T91" s="107"/>
      <c r="U91" s="87"/>
      <c r="V91" s="107"/>
      <c r="W91" s="107"/>
    </row>
    <row r="92" ht="32.9" customHeight="1" spans="1:23">
      <c r="A92" s="29" t="s">
        <v>262</v>
      </c>
      <c r="B92" s="104" t="s">
        <v>299</v>
      </c>
      <c r="C92" s="29" t="s">
        <v>298</v>
      </c>
      <c r="D92" s="29" t="s">
        <v>46</v>
      </c>
      <c r="E92" s="29" t="s">
        <v>99</v>
      </c>
      <c r="F92" s="29" t="s">
        <v>100</v>
      </c>
      <c r="G92" s="29" t="s">
        <v>199</v>
      </c>
      <c r="H92" s="29" t="s">
        <v>200</v>
      </c>
      <c r="I92" s="107">
        <v>212000</v>
      </c>
      <c r="J92" s="107"/>
      <c r="K92" s="107"/>
      <c r="L92" s="107"/>
      <c r="M92" s="107"/>
      <c r="N92" s="107">
        <v>212000</v>
      </c>
      <c r="O92" s="107"/>
      <c r="P92" s="107"/>
      <c r="Q92" s="107"/>
      <c r="R92" s="107"/>
      <c r="S92" s="107"/>
      <c r="T92" s="107"/>
      <c r="U92" s="87"/>
      <c r="V92" s="107"/>
      <c r="W92" s="107"/>
    </row>
    <row r="93" ht="32.9" customHeight="1" spans="1:23">
      <c r="A93" s="29"/>
      <c r="B93" s="29"/>
      <c r="C93" s="29" t="s">
        <v>300</v>
      </c>
      <c r="D93" s="29"/>
      <c r="E93" s="29"/>
      <c r="F93" s="29"/>
      <c r="G93" s="29"/>
      <c r="H93" s="29"/>
      <c r="I93" s="107">
        <v>2104534.59</v>
      </c>
      <c r="J93" s="107"/>
      <c r="K93" s="107"/>
      <c r="L93" s="107"/>
      <c r="M93" s="107"/>
      <c r="N93" s="107">
        <v>2104534.59</v>
      </c>
      <c r="O93" s="107"/>
      <c r="P93" s="107"/>
      <c r="Q93" s="107"/>
      <c r="R93" s="107"/>
      <c r="S93" s="107"/>
      <c r="T93" s="107"/>
      <c r="U93" s="87"/>
      <c r="V93" s="107"/>
      <c r="W93" s="107"/>
    </row>
    <row r="94" ht="32.9" customHeight="1" spans="1:23">
      <c r="A94" s="29" t="s">
        <v>262</v>
      </c>
      <c r="B94" s="104" t="s">
        <v>301</v>
      </c>
      <c r="C94" s="29" t="s">
        <v>300</v>
      </c>
      <c r="D94" s="29" t="s">
        <v>46</v>
      </c>
      <c r="E94" s="29" t="s">
        <v>99</v>
      </c>
      <c r="F94" s="29" t="s">
        <v>100</v>
      </c>
      <c r="G94" s="29" t="s">
        <v>241</v>
      </c>
      <c r="H94" s="29" t="s">
        <v>242</v>
      </c>
      <c r="I94" s="107">
        <v>105000</v>
      </c>
      <c r="J94" s="107"/>
      <c r="K94" s="107"/>
      <c r="L94" s="107"/>
      <c r="M94" s="107"/>
      <c r="N94" s="107">
        <v>105000</v>
      </c>
      <c r="O94" s="107"/>
      <c r="P94" s="107"/>
      <c r="Q94" s="107"/>
      <c r="R94" s="107"/>
      <c r="S94" s="107"/>
      <c r="T94" s="107"/>
      <c r="U94" s="87"/>
      <c r="V94" s="107"/>
      <c r="W94" s="107"/>
    </row>
    <row r="95" ht="32.9" customHeight="1" spans="1:23">
      <c r="A95" s="29" t="s">
        <v>262</v>
      </c>
      <c r="B95" s="104" t="s">
        <v>301</v>
      </c>
      <c r="C95" s="29" t="s">
        <v>300</v>
      </c>
      <c r="D95" s="29" t="s">
        <v>46</v>
      </c>
      <c r="E95" s="29" t="s">
        <v>99</v>
      </c>
      <c r="F95" s="29" t="s">
        <v>100</v>
      </c>
      <c r="G95" s="29" t="s">
        <v>247</v>
      </c>
      <c r="H95" s="29" t="s">
        <v>248</v>
      </c>
      <c r="I95" s="107">
        <v>572900</v>
      </c>
      <c r="J95" s="107"/>
      <c r="K95" s="107"/>
      <c r="L95" s="107"/>
      <c r="M95" s="107"/>
      <c r="N95" s="107">
        <v>572900</v>
      </c>
      <c r="O95" s="107"/>
      <c r="P95" s="107"/>
      <c r="Q95" s="107"/>
      <c r="R95" s="107"/>
      <c r="S95" s="107"/>
      <c r="T95" s="107"/>
      <c r="U95" s="87"/>
      <c r="V95" s="107"/>
      <c r="W95" s="107"/>
    </row>
    <row r="96" ht="32.9" customHeight="1" spans="1:23">
      <c r="A96" s="29" t="s">
        <v>262</v>
      </c>
      <c r="B96" s="104" t="s">
        <v>301</v>
      </c>
      <c r="C96" s="29" t="s">
        <v>300</v>
      </c>
      <c r="D96" s="29" t="s">
        <v>46</v>
      </c>
      <c r="E96" s="29" t="s">
        <v>99</v>
      </c>
      <c r="F96" s="29" t="s">
        <v>100</v>
      </c>
      <c r="G96" s="29" t="s">
        <v>249</v>
      </c>
      <c r="H96" s="29" t="s">
        <v>250</v>
      </c>
      <c r="I96" s="107">
        <v>1376634.59</v>
      </c>
      <c r="J96" s="107"/>
      <c r="K96" s="107"/>
      <c r="L96" s="107"/>
      <c r="M96" s="107"/>
      <c r="N96" s="107">
        <v>1376634.59</v>
      </c>
      <c r="O96" s="107"/>
      <c r="P96" s="107"/>
      <c r="Q96" s="107"/>
      <c r="R96" s="107"/>
      <c r="S96" s="107"/>
      <c r="T96" s="107"/>
      <c r="U96" s="87"/>
      <c r="V96" s="107"/>
      <c r="W96" s="107"/>
    </row>
    <row r="97" ht="32.9" customHeight="1" spans="1:23">
      <c r="A97" s="29" t="s">
        <v>262</v>
      </c>
      <c r="B97" s="104" t="s">
        <v>301</v>
      </c>
      <c r="C97" s="29" t="s">
        <v>300</v>
      </c>
      <c r="D97" s="29" t="s">
        <v>46</v>
      </c>
      <c r="E97" s="29" t="s">
        <v>99</v>
      </c>
      <c r="F97" s="29" t="s">
        <v>100</v>
      </c>
      <c r="G97" s="29" t="s">
        <v>199</v>
      </c>
      <c r="H97" s="29" t="s">
        <v>200</v>
      </c>
      <c r="I97" s="107">
        <v>50000</v>
      </c>
      <c r="J97" s="107"/>
      <c r="K97" s="107"/>
      <c r="L97" s="107"/>
      <c r="M97" s="107"/>
      <c r="N97" s="107">
        <v>50000</v>
      </c>
      <c r="O97" s="107"/>
      <c r="P97" s="107"/>
      <c r="Q97" s="107"/>
      <c r="R97" s="107"/>
      <c r="S97" s="107"/>
      <c r="T97" s="107"/>
      <c r="U97" s="87"/>
      <c r="V97" s="107"/>
      <c r="W97" s="107"/>
    </row>
    <row r="98" ht="32.9" customHeight="1" spans="1:23">
      <c r="A98" s="29"/>
      <c r="B98" s="29"/>
      <c r="C98" s="29" t="s">
        <v>302</v>
      </c>
      <c r="D98" s="29"/>
      <c r="E98" s="29"/>
      <c r="F98" s="29"/>
      <c r="G98" s="29"/>
      <c r="H98" s="29"/>
      <c r="I98" s="107">
        <v>1233060</v>
      </c>
      <c r="J98" s="107"/>
      <c r="K98" s="107"/>
      <c r="L98" s="107"/>
      <c r="M98" s="107"/>
      <c r="N98" s="107">
        <v>1233060</v>
      </c>
      <c r="O98" s="107"/>
      <c r="P98" s="107"/>
      <c r="Q98" s="107"/>
      <c r="R98" s="107"/>
      <c r="S98" s="107"/>
      <c r="T98" s="107"/>
      <c r="U98" s="87"/>
      <c r="V98" s="107"/>
      <c r="W98" s="107"/>
    </row>
    <row r="99" ht="32.9" customHeight="1" spans="1:23">
      <c r="A99" s="29" t="s">
        <v>262</v>
      </c>
      <c r="B99" s="104" t="s">
        <v>303</v>
      </c>
      <c r="C99" s="29" t="s">
        <v>302</v>
      </c>
      <c r="D99" s="29" t="s">
        <v>46</v>
      </c>
      <c r="E99" s="29" t="s">
        <v>70</v>
      </c>
      <c r="F99" s="29" t="s">
        <v>71</v>
      </c>
      <c r="G99" s="29" t="s">
        <v>221</v>
      </c>
      <c r="H99" s="29" t="s">
        <v>222</v>
      </c>
      <c r="I99" s="107">
        <v>25000</v>
      </c>
      <c r="J99" s="107"/>
      <c r="K99" s="107"/>
      <c r="L99" s="107"/>
      <c r="M99" s="107"/>
      <c r="N99" s="107">
        <v>25000</v>
      </c>
      <c r="O99" s="107"/>
      <c r="P99" s="107"/>
      <c r="Q99" s="107"/>
      <c r="R99" s="107"/>
      <c r="S99" s="107"/>
      <c r="T99" s="107"/>
      <c r="U99" s="87"/>
      <c r="V99" s="107"/>
      <c r="W99" s="107"/>
    </row>
    <row r="100" ht="32.9" customHeight="1" spans="1:23">
      <c r="A100" s="29" t="s">
        <v>262</v>
      </c>
      <c r="B100" s="104" t="s">
        <v>303</v>
      </c>
      <c r="C100" s="29" t="s">
        <v>302</v>
      </c>
      <c r="D100" s="29" t="s">
        <v>46</v>
      </c>
      <c r="E100" s="29" t="s">
        <v>70</v>
      </c>
      <c r="F100" s="29" t="s">
        <v>71</v>
      </c>
      <c r="G100" s="29" t="s">
        <v>233</v>
      </c>
      <c r="H100" s="29" t="s">
        <v>234</v>
      </c>
      <c r="I100" s="107">
        <v>56600</v>
      </c>
      <c r="J100" s="107"/>
      <c r="K100" s="107"/>
      <c r="L100" s="107"/>
      <c r="M100" s="107"/>
      <c r="N100" s="107">
        <v>56600</v>
      </c>
      <c r="O100" s="107"/>
      <c r="P100" s="107"/>
      <c r="Q100" s="107"/>
      <c r="R100" s="107"/>
      <c r="S100" s="107"/>
      <c r="T100" s="107"/>
      <c r="U100" s="87"/>
      <c r="V100" s="107"/>
      <c r="W100" s="107"/>
    </row>
    <row r="101" ht="32.9" customHeight="1" spans="1:23">
      <c r="A101" s="29" t="s">
        <v>262</v>
      </c>
      <c r="B101" s="104" t="s">
        <v>303</v>
      </c>
      <c r="C101" s="29" t="s">
        <v>302</v>
      </c>
      <c r="D101" s="29" t="s">
        <v>46</v>
      </c>
      <c r="E101" s="29" t="s">
        <v>70</v>
      </c>
      <c r="F101" s="29" t="s">
        <v>71</v>
      </c>
      <c r="G101" s="29" t="s">
        <v>241</v>
      </c>
      <c r="H101" s="29" t="s">
        <v>242</v>
      </c>
      <c r="I101" s="107">
        <v>146400</v>
      </c>
      <c r="J101" s="107"/>
      <c r="K101" s="107"/>
      <c r="L101" s="107"/>
      <c r="M101" s="107"/>
      <c r="N101" s="107">
        <v>146400</v>
      </c>
      <c r="O101" s="107"/>
      <c r="P101" s="107"/>
      <c r="Q101" s="107"/>
      <c r="R101" s="107"/>
      <c r="S101" s="107"/>
      <c r="T101" s="107"/>
      <c r="U101" s="87"/>
      <c r="V101" s="107"/>
      <c r="W101" s="107"/>
    </row>
    <row r="102" ht="32.9" customHeight="1" spans="1:23">
      <c r="A102" s="29" t="s">
        <v>262</v>
      </c>
      <c r="B102" s="104" t="s">
        <v>303</v>
      </c>
      <c r="C102" s="29" t="s">
        <v>302</v>
      </c>
      <c r="D102" s="29" t="s">
        <v>46</v>
      </c>
      <c r="E102" s="29" t="s">
        <v>70</v>
      </c>
      <c r="F102" s="29" t="s">
        <v>71</v>
      </c>
      <c r="G102" s="29" t="s">
        <v>243</v>
      </c>
      <c r="H102" s="29" t="s">
        <v>244</v>
      </c>
      <c r="I102" s="107">
        <v>671860</v>
      </c>
      <c r="J102" s="107"/>
      <c r="K102" s="107"/>
      <c r="L102" s="107"/>
      <c r="M102" s="107"/>
      <c r="N102" s="107">
        <v>671860</v>
      </c>
      <c r="O102" s="107"/>
      <c r="P102" s="107"/>
      <c r="Q102" s="107"/>
      <c r="R102" s="107"/>
      <c r="S102" s="107"/>
      <c r="T102" s="107"/>
      <c r="U102" s="87"/>
      <c r="V102" s="107"/>
      <c r="W102" s="107"/>
    </row>
    <row r="103" ht="32.9" customHeight="1" spans="1:23">
      <c r="A103" s="29" t="s">
        <v>262</v>
      </c>
      <c r="B103" s="104" t="s">
        <v>303</v>
      </c>
      <c r="C103" s="29" t="s">
        <v>302</v>
      </c>
      <c r="D103" s="29" t="s">
        <v>46</v>
      </c>
      <c r="E103" s="29" t="s">
        <v>70</v>
      </c>
      <c r="F103" s="29" t="s">
        <v>71</v>
      </c>
      <c r="G103" s="29" t="s">
        <v>247</v>
      </c>
      <c r="H103" s="29" t="s">
        <v>248</v>
      </c>
      <c r="I103" s="107">
        <v>251200</v>
      </c>
      <c r="J103" s="107"/>
      <c r="K103" s="107"/>
      <c r="L103" s="107"/>
      <c r="M103" s="107"/>
      <c r="N103" s="107">
        <v>251200</v>
      </c>
      <c r="O103" s="107"/>
      <c r="P103" s="107"/>
      <c r="Q103" s="107"/>
      <c r="R103" s="107"/>
      <c r="S103" s="107"/>
      <c r="T103" s="107"/>
      <c r="U103" s="87"/>
      <c r="V103" s="107"/>
      <c r="W103" s="107"/>
    </row>
    <row r="104" ht="32.9" customHeight="1" spans="1:23">
      <c r="A104" s="29" t="s">
        <v>262</v>
      </c>
      <c r="B104" s="104" t="s">
        <v>303</v>
      </c>
      <c r="C104" s="29" t="s">
        <v>302</v>
      </c>
      <c r="D104" s="29" t="s">
        <v>46</v>
      </c>
      <c r="E104" s="29" t="s">
        <v>70</v>
      </c>
      <c r="F104" s="29" t="s">
        <v>71</v>
      </c>
      <c r="G104" s="29" t="s">
        <v>249</v>
      </c>
      <c r="H104" s="29" t="s">
        <v>250</v>
      </c>
      <c r="I104" s="107">
        <v>40000</v>
      </c>
      <c r="J104" s="107"/>
      <c r="K104" s="107"/>
      <c r="L104" s="107"/>
      <c r="M104" s="107"/>
      <c r="N104" s="107">
        <v>40000</v>
      </c>
      <c r="O104" s="107"/>
      <c r="P104" s="107"/>
      <c r="Q104" s="107"/>
      <c r="R104" s="107"/>
      <c r="S104" s="107"/>
      <c r="T104" s="107"/>
      <c r="U104" s="87"/>
      <c r="V104" s="107"/>
      <c r="W104" s="107"/>
    </row>
    <row r="105" ht="32.9" customHeight="1" spans="1:23">
      <c r="A105" s="29" t="s">
        <v>262</v>
      </c>
      <c r="B105" s="104" t="s">
        <v>303</v>
      </c>
      <c r="C105" s="29" t="s">
        <v>302</v>
      </c>
      <c r="D105" s="29" t="s">
        <v>46</v>
      </c>
      <c r="E105" s="29" t="s">
        <v>70</v>
      </c>
      <c r="F105" s="29" t="s">
        <v>71</v>
      </c>
      <c r="G105" s="29" t="s">
        <v>217</v>
      </c>
      <c r="H105" s="29" t="s">
        <v>218</v>
      </c>
      <c r="I105" s="107">
        <v>42000</v>
      </c>
      <c r="J105" s="107"/>
      <c r="K105" s="107"/>
      <c r="L105" s="107"/>
      <c r="M105" s="107"/>
      <c r="N105" s="107">
        <v>42000</v>
      </c>
      <c r="O105" s="107"/>
      <c r="P105" s="107"/>
      <c r="Q105" s="107"/>
      <c r="R105" s="107"/>
      <c r="S105" s="107"/>
      <c r="T105" s="107"/>
      <c r="U105" s="87"/>
      <c r="V105" s="107"/>
      <c r="W105" s="107"/>
    </row>
    <row r="106" ht="32.9" customHeight="1" spans="1:23">
      <c r="A106" s="29"/>
      <c r="B106" s="29"/>
      <c r="C106" s="29" t="s">
        <v>304</v>
      </c>
      <c r="D106" s="29"/>
      <c r="E106" s="29"/>
      <c r="F106" s="29"/>
      <c r="G106" s="29"/>
      <c r="H106" s="29"/>
      <c r="I106" s="107">
        <v>160000</v>
      </c>
      <c r="J106" s="107"/>
      <c r="K106" s="107"/>
      <c r="L106" s="107"/>
      <c r="M106" s="107"/>
      <c r="N106" s="107">
        <v>160000</v>
      </c>
      <c r="O106" s="107"/>
      <c r="P106" s="107"/>
      <c r="Q106" s="107"/>
      <c r="R106" s="107"/>
      <c r="S106" s="107"/>
      <c r="T106" s="107"/>
      <c r="U106" s="87"/>
      <c r="V106" s="107"/>
      <c r="W106" s="107"/>
    </row>
    <row r="107" ht="32.9" customHeight="1" spans="1:23">
      <c r="A107" s="29" t="s">
        <v>305</v>
      </c>
      <c r="B107" s="104" t="s">
        <v>306</v>
      </c>
      <c r="C107" s="29" t="s">
        <v>304</v>
      </c>
      <c r="D107" s="29" t="s">
        <v>46</v>
      </c>
      <c r="E107" s="29" t="s">
        <v>103</v>
      </c>
      <c r="F107" s="29" t="s">
        <v>104</v>
      </c>
      <c r="G107" s="29" t="s">
        <v>241</v>
      </c>
      <c r="H107" s="29" t="s">
        <v>242</v>
      </c>
      <c r="I107" s="107">
        <v>9600</v>
      </c>
      <c r="J107" s="107"/>
      <c r="K107" s="107"/>
      <c r="L107" s="107"/>
      <c r="M107" s="107"/>
      <c r="N107" s="107">
        <v>9600</v>
      </c>
      <c r="O107" s="107"/>
      <c r="P107" s="107"/>
      <c r="Q107" s="107"/>
      <c r="R107" s="107"/>
      <c r="S107" s="107"/>
      <c r="T107" s="107"/>
      <c r="U107" s="87"/>
      <c r="V107" s="107"/>
      <c r="W107" s="107"/>
    </row>
    <row r="108" ht="32.9" customHeight="1" spans="1:23">
      <c r="A108" s="29" t="s">
        <v>305</v>
      </c>
      <c r="B108" s="104" t="s">
        <v>306</v>
      </c>
      <c r="C108" s="29" t="s">
        <v>304</v>
      </c>
      <c r="D108" s="29" t="s">
        <v>46</v>
      </c>
      <c r="E108" s="29" t="s">
        <v>103</v>
      </c>
      <c r="F108" s="29" t="s">
        <v>104</v>
      </c>
      <c r="G108" s="29" t="s">
        <v>247</v>
      </c>
      <c r="H108" s="29" t="s">
        <v>248</v>
      </c>
      <c r="I108" s="107">
        <v>6300</v>
      </c>
      <c r="J108" s="107"/>
      <c r="K108" s="107"/>
      <c r="L108" s="107"/>
      <c r="M108" s="107"/>
      <c r="N108" s="107">
        <v>6300</v>
      </c>
      <c r="O108" s="107"/>
      <c r="P108" s="107"/>
      <c r="Q108" s="107"/>
      <c r="R108" s="107"/>
      <c r="S108" s="107"/>
      <c r="T108" s="107"/>
      <c r="U108" s="87"/>
      <c r="V108" s="107"/>
      <c r="W108" s="107"/>
    </row>
    <row r="109" ht="32.9" customHeight="1" spans="1:23">
      <c r="A109" s="29" t="s">
        <v>305</v>
      </c>
      <c r="B109" s="104" t="s">
        <v>306</v>
      </c>
      <c r="C109" s="29" t="s">
        <v>304</v>
      </c>
      <c r="D109" s="29" t="s">
        <v>46</v>
      </c>
      <c r="E109" s="29" t="s">
        <v>103</v>
      </c>
      <c r="F109" s="29" t="s">
        <v>104</v>
      </c>
      <c r="G109" s="29" t="s">
        <v>249</v>
      </c>
      <c r="H109" s="29" t="s">
        <v>250</v>
      </c>
      <c r="I109" s="107">
        <v>144100</v>
      </c>
      <c r="J109" s="107"/>
      <c r="K109" s="107"/>
      <c r="L109" s="107"/>
      <c r="M109" s="107"/>
      <c r="N109" s="107">
        <v>144100</v>
      </c>
      <c r="O109" s="107"/>
      <c r="P109" s="107"/>
      <c r="Q109" s="107"/>
      <c r="R109" s="107"/>
      <c r="S109" s="107"/>
      <c r="T109" s="107"/>
      <c r="U109" s="87"/>
      <c r="V109" s="107"/>
      <c r="W109" s="107"/>
    </row>
    <row r="110" ht="32.9" customHeight="1" spans="1:23">
      <c r="A110" s="29"/>
      <c r="B110" s="29"/>
      <c r="C110" s="29" t="s">
        <v>307</v>
      </c>
      <c r="D110" s="29"/>
      <c r="E110" s="29"/>
      <c r="F110" s="29"/>
      <c r="G110" s="29"/>
      <c r="H110" s="29"/>
      <c r="I110" s="107">
        <v>192861238.96</v>
      </c>
      <c r="J110" s="107">
        <v>14000000</v>
      </c>
      <c r="K110" s="107">
        <v>14000000</v>
      </c>
      <c r="L110" s="107"/>
      <c r="M110" s="107"/>
      <c r="N110" s="107">
        <v>142384.05</v>
      </c>
      <c r="O110" s="107"/>
      <c r="P110" s="107"/>
      <c r="Q110" s="107"/>
      <c r="R110" s="107">
        <v>178718854.91</v>
      </c>
      <c r="S110" s="107">
        <v>178718854.91</v>
      </c>
      <c r="T110" s="107"/>
      <c r="U110" s="87"/>
      <c r="V110" s="107"/>
      <c r="W110" s="107"/>
    </row>
    <row r="111" ht="32.9" customHeight="1" spans="1:23">
      <c r="A111" s="29" t="s">
        <v>262</v>
      </c>
      <c r="B111" s="104" t="s">
        <v>308</v>
      </c>
      <c r="C111" s="29" t="s">
        <v>307</v>
      </c>
      <c r="D111" s="29" t="s">
        <v>46</v>
      </c>
      <c r="E111" s="29" t="s">
        <v>99</v>
      </c>
      <c r="F111" s="29" t="s">
        <v>100</v>
      </c>
      <c r="G111" s="29" t="s">
        <v>221</v>
      </c>
      <c r="H111" s="29" t="s">
        <v>222</v>
      </c>
      <c r="I111" s="107">
        <v>33600</v>
      </c>
      <c r="J111" s="107">
        <v>33600</v>
      </c>
      <c r="K111" s="107">
        <v>33600</v>
      </c>
      <c r="L111" s="107"/>
      <c r="M111" s="107"/>
      <c r="N111" s="107"/>
      <c r="O111" s="107"/>
      <c r="P111" s="107"/>
      <c r="Q111" s="107"/>
      <c r="R111" s="107"/>
      <c r="S111" s="107"/>
      <c r="T111" s="107"/>
      <c r="U111" s="87"/>
      <c r="V111" s="107"/>
      <c r="W111" s="107"/>
    </row>
    <row r="112" ht="32.9" customHeight="1" spans="1:23">
      <c r="A112" s="29" t="s">
        <v>262</v>
      </c>
      <c r="B112" s="104" t="s">
        <v>308</v>
      </c>
      <c r="C112" s="29" t="s">
        <v>307</v>
      </c>
      <c r="D112" s="29" t="s">
        <v>46</v>
      </c>
      <c r="E112" s="29" t="s">
        <v>99</v>
      </c>
      <c r="F112" s="29" t="s">
        <v>100</v>
      </c>
      <c r="G112" s="29" t="s">
        <v>233</v>
      </c>
      <c r="H112" s="29" t="s">
        <v>234</v>
      </c>
      <c r="I112" s="107">
        <v>890000</v>
      </c>
      <c r="J112" s="107">
        <v>890000</v>
      </c>
      <c r="K112" s="107">
        <v>890000</v>
      </c>
      <c r="L112" s="107"/>
      <c r="M112" s="107"/>
      <c r="N112" s="107"/>
      <c r="O112" s="107"/>
      <c r="P112" s="107"/>
      <c r="Q112" s="107"/>
      <c r="R112" s="107"/>
      <c r="S112" s="107"/>
      <c r="T112" s="107"/>
      <c r="U112" s="87"/>
      <c r="V112" s="107"/>
      <c r="W112" s="107"/>
    </row>
    <row r="113" ht="32.9" customHeight="1" spans="1:23">
      <c r="A113" s="29" t="s">
        <v>262</v>
      </c>
      <c r="B113" s="104" t="s">
        <v>308</v>
      </c>
      <c r="C113" s="29" t="s">
        <v>307</v>
      </c>
      <c r="D113" s="29" t="s">
        <v>46</v>
      </c>
      <c r="E113" s="29" t="s">
        <v>99</v>
      </c>
      <c r="F113" s="29" t="s">
        <v>100</v>
      </c>
      <c r="G113" s="29" t="s">
        <v>241</v>
      </c>
      <c r="H113" s="29" t="s">
        <v>242</v>
      </c>
      <c r="I113" s="107">
        <v>537200</v>
      </c>
      <c r="J113" s="107">
        <v>537200</v>
      </c>
      <c r="K113" s="107">
        <v>537200</v>
      </c>
      <c r="L113" s="107"/>
      <c r="M113" s="107"/>
      <c r="N113" s="107"/>
      <c r="O113" s="107"/>
      <c r="P113" s="107"/>
      <c r="Q113" s="107"/>
      <c r="R113" s="107"/>
      <c r="S113" s="107"/>
      <c r="T113" s="107"/>
      <c r="U113" s="87"/>
      <c r="V113" s="107"/>
      <c r="W113" s="107"/>
    </row>
    <row r="114" ht="32.9" customHeight="1" spans="1:23">
      <c r="A114" s="29" t="s">
        <v>262</v>
      </c>
      <c r="B114" s="104" t="s">
        <v>308</v>
      </c>
      <c r="C114" s="29" t="s">
        <v>307</v>
      </c>
      <c r="D114" s="29" t="s">
        <v>46</v>
      </c>
      <c r="E114" s="29" t="s">
        <v>99</v>
      </c>
      <c r="F114" s="29" t="s">
        <v>100</v>
      </c>
      <c r="G114" s="29" t="s">
        <v>243</v>
      </c>
      <c r="H114" s="29" t="s">
        <v>244</v>
      </c>
      <c r="I114" s="107">
        <v>7063300</v>
      </c>
      <c r="J114" s="107">
        <v>7063300</v>
      </c>
      <c r="K114" s="107">
        <v>7063300</v>
      </c>
      <c r="L114" s="107"/>
      <c r="M114" s="107"/>
      <c r="N114" s="107"/>
      <c r="O114" s="107"/>
      <c r="P114" s="107"/>
      <c r="Q114" s="107"/>
      <c r="R114" s="107"/>
      <c r="S114" s="107"/>
      <c r="T114" s="107"/>
      <c r="U114" s="87"/>
      <c r="V114" s="107"/>
      <c r="W114" s="107"/>
    </row>
    <row r="115" ht="32.9" customHeight="1" spans="1:23">
      <c r="A115" s="29" t="s">
        <v>262</v>
      </c>
      <c r="B115" s="104" t="s">
        <v>308</v>
      </c>
      <c r="C115" s="29" t="s">
        <v>307</v>
      </c>
      <c r="D115" s="29" t="s">
        <v>46</v>
      </c>
      <c r="E115" s="29" t="s">
        <v>99</v>
      </c>
      <c r="F115" s="29" t="s">
        <v>100</v>
      </c>
      <c r="G115" s="29" t="s">
        <v>217</v>
      </c>
      <c r="H115" s="29" t="s">
        <v>218</v>
      </c>
      <c r="I115" s="107">
        <v>321584.05</v>
      </c>
      <c r="J115" s="107">
        <v>179200</v>
      </c>
      <c r="K115" s="107">
        <v>179200</v>
      </c>
      <c r="L115" s="107"/>
      <c r="M115" s="107"/>
      <c r="N115" s="107">
        <v>142384.05</v>
      </c>
      <c r="O115" s="107"/>
      <c r="P115" s="107"/>
      <c r="Q115" s="107"/>
      <c r="R115" s="107"/>
      <c r="S115" s="107"/>
      <c r="T115" s="107"/>
      <c r="U115" s="87"/>
      <c r="V115" s="107"/>
      <c r="W115" s="107"/>
    </row>
    <row r="116" ht="32.9" customHeight="1" spans="1:23">
      <c r="A116" s="29" t="s">
        <v>262</v>
      </c>
      <c r="B116" s="104" t="s">
        <v>308</v>
      </c>
      <c r="C116" s="29" t="s">
        <v>307</v>
      </c>
      <c r="D116" s="29" t="s">
        <v>46</v>
      </c>
      <c r="E116" s="29" t="s">
        <v>99</v>
      </c>
      <c r="F116" s="29" t="s">
        <v>100</v>
      </c>
      <c r="G116" s="29" t="s">
        <v>199</v>
      </c>
      <c r="H116" s="29" t="s">
        <v>200</v>
      </c>
      <c r="I116" s="107">
        <v>3296700</v>
      </c>
      <c r="J116" s="107">
        <v>3296700</v>
      </c>
      <c r="K116" s="107">
        <v>3296700</v>
      </c>
      <c r="L116" s="107"/>
      <c r="M116" s="107"/>
      <c r="N116" s="107"/>
      <c r="O116" s="107"/>
      <c r="P116" s="107"/>
      <c r="Q116" s="107"/>
      <c r="R116" s="107"/>
      <c r="S116" s="107"/>
      <c r="T116" s="107"/>
      <c r="U116" s="87"/>
      <c r="V116" s="107"/>
      <c r="W116" s="107"/>
    </row>
    <row r="117" ht="32.9" customHeight="1" spans="1:23">
      <c r="A117" s="29" t="s">
        <v>262</v>
      </c>
      <c r="B117" s="104" t="s">
        <v>308</v>
      </c>
      <c r="C117" s="29" t="s">
        <v>307</v>
      </c>
      <c r="D117" s="29" t="s">
        <v>46</v>
      </c>
      <c r="E117" s="29" t="s">
        <v>99</v>
      </c>
      <c r="F117" s="29" t="s">
        <v>100</v>
      </c>
      <c r="G117" s="29" t="s">
        <v>264</v>
      </c>
      <c r="H117" s="29" t="s">
        <v>265</v>
      </c>
      <c r="I117" s="107">
        <v>5000000</v>
      </c>
      <c r="J117" s="107"/>
      <c r="K117" s="107"/>
      <c r="L117" s="107"/>
      <c r="M117" s="107"/>
      <c r="N117" s="107"/>
      <c r="O117" s="107"/>
      <c r="P117" s="107"/>
      <c r="Q117" s="107"/>
      <c r="R117" s="107">
        <v>5000000</v>
      </c>
      <c r="S117" s="107">
        <v>5000000</v>
      </c>
      <c r="T117" s="107"/>
      <c r="U117" s="87"/>
      <c r="V117" s="107"/>
      <c r="W117" s="107"/>
    </row>
    <row r="118" ht="32.9" customHeight="1" spans="1:23">
      <c r="A118" s="29" t="s">
        <v>262</v>
      </c>
      <c r="B118" s="104" t="s">
        <v>308</v>
      </c>
      <c r="C118" s="29" t="s">
        <v>307</v>
      </c>
      <c r="D118" s="29" t="s">
        <v>46</v>
      </c>
      <c r="E118" s="29" t="s">
        <v>99</v>
      </c>
      <c r="F118" s="29" t="s">
        <v>100</v>
      </c>
      <c r="G118" s="29" t="s">
        <v>268</v>
      </c>
      <c r="H118" s="29" t="s">
        <v>269</v>
      </c>
      <c r="I118" s="107">
        <v>113315000</v>
      </c>
      <c r="J118" s="107">
        <v>2000000</v>
      </c>
      <c r="K118" s="107">
        <v>2000000</v>
      </c>
      <c r="L118" s="107"/>
      <c r="M118" s="107"/>
      <c r="N118" s="107"/>
      <c r="O118" s="107"/>
      <c r="P118" s="107"/>
      <c r="Q118" s="107"/>
      <c r="R118" s="107">
        <v>111315000</v>
      </c>
      <c r="S118" s="107">
        <v>111315000</v>
      </c>
      <c r="T118" s="107"/>
      <c r="U118" s="87"/>
      <c r="V118" s="107"/>
      <c r="W118" s="107"/>
    </row>
    <row r="119" ht="32.9" customHeight="1" spans="1:23">
      <c r="A119" s="29" t="s">
        <v>262</v>
      </c>
      <c r="B119" s="104" t="s">
        <v>308</v>
      </c>
      <c r="C119" s="29" t="s">
        <v>307</v>
      </c>
      <c r="D119" s="29" t="s">
        <v>46</v>
      </c>
      <c r="E119" s="29" t="s">
        <v>99</v>
      </c>
      <c r="F119" s="29" t="s">
        <v>100</v>
      </c>
      <c r="G119" s="29" t="s">
        <v>309</v>
      </c>
      <c r="H119" s="29" t="s">
        <v>310</v>
      </c>
      <c r="I119" s="107">
        <v>46953854.91</v>
      </c>
      <c r="J119" s="107"/>
      <c r="K119" s="107"/>
      <c r="L119" s="107"/>
      <c r="M119" s="107"/>
      <c r="N119" s="107"/>
      <c r="O119" s="107"/>
      <c r="P119" s="107"/>
      <c r="Q119" s="107"/>
      <c r="R119" s="107">
        <v>46953854.91</v>
      </c>
      <c r="S119" s="107">
        <v>46953854.91</v>
      </c>
      <c r="T119" s="107"/>
      <c r="U119" s="87"/>
      <c r="V119" s="107"/>
      <c r="W119" s="107"/>
    </row>
    <row r="120" ht="32.9" customHeight="1" spans="1:23">
      <c r="A120" s="29" t="s">
        <v>262</v>
      </c>
      <c r="B120" s="104" t="s">
        <v>308</v>
      </c>
      <c r="C120" s="29" t="s">
        <v>307</v>
      </c>
      <c r="D120" s="29" t="s">
        <v>46</v>
      </c>
      <c r="E120" s="29" t="s">
        <v>99</v>
      </c>
      <c r="F120" s="29" t="s">
        <v>100</v>
      </c>
      <c r="G120" s="29" t="s">
        <v>270</v>
      </c>
      <c r="H120" s="29" t="s">
        <v>271</v>
      </c>
      <c r="I120" s="107">
        <v>15450000</v>
      </c>
      <c r="J120" s="107"/>
      <c r="K120" s="107"/>
      <c r="L120" s="107"/>
      <c r="M120" s="107"/>
      <c r="N120" s="107"/>
      <c r="O120" s="107"/>
      <c r="P120" s="107"/>
      <c r="Q120" s="107"/>
      <c r="R120" s="107">
        <v>15450000</v>
      </c>
      <c r="S120" s="107">
        <v>15450000</v>
      </c>
      <c r="T120" s="107"/>
      <c r="U120" s="87"/>
      <c r="V120" s="107"/>
      <c r="W120" s="107"/>
    </row>
    <row r="121" ht="32.9" customHeight="1" spans="1:23">
      <c r="A121" s="29"/>
      <c r="B121" s="29"/>
      <c r="C121" s="29" t="s">
        <v>311</v>
      </c>
      <c r="D121" s="29"/>
      <c r="E121" s="29"/>
      <c r="F121" s="29"/>
      <c r="G121" s="29"/>
      <c r="H121" s="29"/>
      <c r="I121" s="107">
        <v>265170000</v>
      </c>
      <c r="J121" s="107"/>
      <c r="K121" s="107"/>
      <c r="L121" s="107"/>
      <c r="M121" s="107"/>
      <c r="N121" s="107"/>
      <c r="O121" s="107"/>
      <c r="P121" s="107"/>
      <c r="Q121" s="107"/>
      <c r="R121" s="107">
        <v>265170000</v>
      </c>
      <c r="S121" s="107">
        <v>265170000</v>
      </c>
      <c r="T121" s="107"/>
      <c r="U121" s="87"/>
      <c r="V121" s="107"/>
      <c r="W121" s="107"/>
    </row>
    <row r="122" ht="32.9" customHeight="1" spans="1:23">
      <c r="A122" s="29" t="s">
        <v>305</v>
      </c>
      <c r="B122" s="104" t="s">
        <v>312</v>
      </c>
      <c r="C122" s="29" t="s">
        <v>311</v>
      </c>
      <c r="D122" s="29" t="s">
        <v>46</v>
      </c>
      <c r="E122" s="29" t="s">
        <v>99</v>
      </c>
      <c r="F122" s="29" t="s">
        <v>100</v>
      </c>
      <c r="G122" s="29" t="s">
        <v>205</v>
      </c>
      <c r="H122" s="29" t="s">
        <v>204</v>
      </c>
      <c r="I122" s="107">
        <v>265170000</v>
      </c>
      <c r="J122" s="107"/>
      <c r="K122" s="107"/>
      <c r="L122" s="107"/>
      <c r="M122" s="107"/>
      <c r="N122" s="107"/>
      <c r="O122" s="107"/>
      <c r="P122" s="107"/>
      <c r="Q122" s="107"/>
      <c r="R122" s="107">
        <v>265170000</v>
      </c>
      <c r="S122" s="107">
        <v>265170000</v>
      </c>
      <c r="T122" s="107"/>
      <c r="U122" s="87"/>
      <c r="V122" s="107"/>
      <c r="W122" s="107"/>
    </row>
    <row r="123" ht="32.9" customHeight="1" spans="1:23">
      <c r="A123" s="29"/>
      <c r="B123" s="29"/>
      <c r="C123" s="29" t="s">
        <v>313</v>
      </c>
      <c r="D123" s="29"/>
      <c r="E123" s="29"/>
      <c r="F123" s="29"/>
      <c r="G123" s="29"/>
      <c r="H123" s="29"/>
      <c r="I123" s="107">
        <v>6470990.91</v>
      </c>
      <c r="J123" s="107"/>
      <c r="K123" s="107"/>
      <c r="L123" s="107"/>
      <c r="M123" s="107"/>
      <c r="N123" s="107">
        <v>6470990.91</v>
      </c>
      <c r="O123" s="107"/>
      <c r="P123" s="107"/>
      <c r="Q123" s="107"/>
      <c r="R123" s="107"/>
      <c r="S123" s="107"/>
      <c r="T123" s="107"/>
      <c r="U123" s="87"/>
      <c r="V123" s="107"/>
      <c r="W123" s="107"/>
    </row>
    <row r="124" ht="32.9" customHeight="1" spans="1:23">
      <c r="A124" s="29" t="s">
        <v>262</v>
      </c>
      <c r="B124" s="104" t="s">
        <v>314</v>
      </c>
      <c r="C124" s="29" t="s">
        <v>313</v>
      </c>
      <c r="D124" s="29" t="s">
        <v>46</v>
      </c>
      <c r="E124" s="29" t="s">
        <v>99</v>
      </c>
      <c r="F124" s="29" t="s">
        <v>100</v>
      </c>
      <c r="G124" s="29" t="s">
        <v>241</v>
      </c>
      <c r="H124" s="29" t="s">
        <v>242</v>
      </c>
      <c r="I124" s="107">
        <v>2612100</v>
      </c>
      <c r="J124" s="107"/>
      <c r="K124" s="107"/>
      <c r="L124" s="107"/>
      <c r="M124" s="107"/>
      <c r="N124" s="107">
        <v>2612100</v>
      </c>
      <c r="O124" s="107"/>
      <c r="P124" s="107"/>
      <c r="Q124" s="107"/>
      <c r="R124" s="107"/>
      <c r="S124" s="107"/>
      <c r="T124" s="107"/>
      <c r="U124" s="87"/>
      <c r="V124" s="107"/>
      <c r="W124" s="107"/>
    </row>
    <row r="125" ht="32.9" customHeight="1" spans="1:23">
      <c r="A125" s="29" t="s">
        <v>262</v>
      </c>
      <c r="B125" s="104" t="s">
        <v>314</v>
      </c>
      <c r="C125" s="29" t="s">
        <v>313</v>
      </c>
      <c r="D125" s="29" t="s">
        <v>46</v>
      </c>
      <c r="E125" s="29" t="s">
        <v>99</v>
      </c>
      <c r="F125" s="29" t="s">
        <v>100</v>
      </c>
      <c r="G125" s="29" t="s">
        <v>199</v>
      </c>
      <c r="H125" s="29" t="s">
        <v>200</v>
      </c>
      <c r="I125" s="107">
        <v>3858890.91</v>
      </c>
      <c r="J125" s="107"/>
      <c r="K125" s="107"/>
      <c r="L125" s="107"/>
      <c r="M125" s="107"/>
      <c r="N125" s="107">
        <v>3858890.91</v>
      </c>
      <c r="O125" s="107"/>
      <c r="P125" s="107"/>
      <c r="Q125" s="107"/>
      <c r="R125" s="107"/>
      <c r="S125" s="107"/>
      <c r="T125" s="107"/>
      <c r="U125" s="87"/>
      <c r="V125" s="107"/>
      <c r="W125" s="107"/>
    </row>
    <row r="126" ht="32.9" customHeight="1" spans="1:23">
      <c r="A126" s="29"/>
      <c r="B126" s="29"/>
      <c r="C126" s="29" t="s">
        <v>315</v>
      </c>
      <c r="D126" s="29"/>
      <c r="E126" s="29"/>
      <c r="F126" s="29"/>
      <c r="G126" s="29"/>
      <c r="H126" s="29"/>
      <c r="I126" s="107">
        <v>520000</v>
      </c>
      <c r="J126" s="107"/>
      <c r="K126" s="107"/>
      <c r="L126" s="107"/>
      <c r="M126" s="107"/>
      <c r="N126" s="107">
        <v>520000</v>
      </c>
      <c r="O126" s="107"/>
      <c r="P126" s="107"/>
      <c r="Q126" s="107"/>
      <c r="R126" s="107"/>
      <c r="S126" s="107"/>
      <c r="T126" s="107"/>
      <c r="U126" s="87"/>
      <c r="V126" s="107"/>
      <c r="W126" s="107"/>
    </row>
    <row r="127" ht="32.9" customHeight="1" spans="1:23">
      <c r="A127" s="29" t="s">
        <v>305</v>
      </c>
      <c r="B127" s="104" t="s">
        <v>316</v>
      </c>
      <c r="C127" s="29" t="s">
        <v>315</v>
      </c>
      <c r="D127" s="29" t="s">
        <v>46</v>
      </c>
      <c r="E127" s="29" t="s">
        <v>103</v>
      </c>
      <c r="F127" s="29" t="s">
        <v>104</v>
      </c>
      <c r="G127" s="29" t="s">
        <v>243</v>
      </c>
      <c r="H127" s="29" t="s">
        <v>244</v>
      </c>
      <c r="I127" s="107">
        <v>195000</v>
      </c>
      <c r="J127" s="107"/>
      <c r="K127" s="107"/>
      <c r="L127" s="107"/>
      <c r="M127" s="107"/>
      <c r="N127" s="107">
        <v>195000</v>
      </c>
      <c r="O127" s="107"/>
      <c r="P127" s="107"/>
      <c r="Q127" s="107"/>
      <c r="R127" s="107"/>
      <c r="S127" s="107"/>
      <c r="T127" s="107"/>
      <c r="U127" s="87"/>
      <c r="V127" s="107"/>
      <c r="W127" s="107"/>
    </row>
    <row r="128" ht="32.9" customHeight="1" spans="1:23">
      <c r="A128" s="29" t="s">
        <v>305</v>
      </c>
      <c r="B128" s="104" t="s">
        <v>316</v>
      </c>
      <c r="C128" s="29" t="s">
        <v>315</v>
      </c>
      <c r="D128" s="29" t="s">
        <v>46</v>
      </c>
      <c r="E128" s="29" t="s">
        <v>103</v>
      </c>
      <c r="F128" s="29" t="s">
        <v>104</v>
      </c>
      <c r="G128" s="29" t="s">
        <v>247</v>
      </c>
      <c r="H128" s="29" t="s">
        <v>248</v>
      </c>
      <c r="I128" s="107">
        <v>245000</v>
      </c>
      <c r="J128" s="107"/>
      <c r="K128" s="107"/>
      <c r="L128" s="107"/>
      <c r="M128" s="107"/>
      <c r="N128" s="107">
        <v>245000</v>
      </c>
      <c r="O128" s="107"/>
      <c r="P128" s="107"/>
      <c r="Q128" s="107"/>
      <c r="R128" s="107"/>
      <c r="S128" s="107"/>
      <c r="T128" s="107"/>
      <c r="U128" s="87"/>
      <c r="V128" s="107"/>
      <c r="W128" s="107"/>
    </row>
    <row r="129" ht="32.9" customHeight="1" spans="1:23">
      <c r="A129" s="29" t="s">
        <v>305</v>
      </c>
      <c r="B129" s="104" t="s">
        <v>316</v>
      </c>
      <c r="C129" s="29" t="s">
        <v>315</v>
      </c>
      <c r="D129" s="29" t="s">
        <v>46</v>
      </c>
      <c r="E129" s="29" t="s">
        <v>103</v>
      </c>
      <c r="F129" s="29" t="s">
        <v>104</v>
      </c>
      <c r="G129" s="29" t="s">
        <v>249</v>
      </c>
      <c r="H129" s="29" t="s">
        <v>250</v>
      </c>
      <c r="I129" s="107">
        <v>80000</v>
      </c>
      <c r="J129" s="107"/>
      <c r="K129" s="107"/>
      <c r="L129" s="107"/>
      <c r="M129" s="107"/>
      <c r="N129" s="107">
        <v>80000</v>
      </c>
      <c r="O129" s="107"/>
      <c r="P129" s="107"/>
      <c r="Q129" s="107"/>
      <c r="R129" s="107"/>
      <c r="S129" s="107"/>
      <c r="T129" s="107"/>
      <c r="U129" s="87"/>
      <c r="V129" s="107"/>
      <c r="W129" s="107"/>
    </row>
    <row r="130" ht="32.9" customHeight="1" spans="1:23">
      <c r="A130" s="29"/>
      <c r="B130" s="29"/>
      <c r="C130" s="29" t="s">
        <v>317</v>
      </c>
      <c r="D130" s="29"/>
      <c r="E130" s="29"/>
      <c r="F130" s="29"/>
      <c r="G130" s="29"/>
      <c r="H130" s="29"/>
      <c r="I130" s="107">
        <v>2820000</v>
      </c>
      <c r="J130" s="107"/>
      <c r="K130" s="107"/>
      <c r="L130" s="107"/>
      <c r="M130" s="107"/>
      <c r="N130" s="107"/>
      <c r="O130" s="107"/>
      <c r="P130" s="107"/>
      <c r="Q130" s="107"/>
      <c r="R130" s="107">
        <v>2820000</v>
      </c>
      <c r="S130" s="107">
        <v>2820000</v>
      </c>
      <c r="T130" s="107"/>
      <c r="U130" s="87"/>
      <c r="V130" s="107"/>
      <c r="W130" s="107"/>
    </row>
    <row r="131" ht="32.9" customHeight="1" spans="1:23">
      <c r="A131" s="29" t="s">
        <v>318</v>
      </c>
      <c r="B131" s="104" t="s">
        <v>319</v>
      </c>
      <c r="C131" s="29" t="s">
        <v>317</v>
      </c>
      <c r="D131" s="29" t="s">
        <v>46</v>
      </c>
      <c r="E131" s="29" t="s">
        <v>99</v>
      </c>
      <c r="F131" s="29" t="s">
        <v>100</v>
      </c>
      <c r="G131" s="29" t="s">
        <v>320</v>
      </c>
      <c r="H131" s="29" t="s">
        <v>321</v>
      </c>
      <c r="I131" s="107">
        <v>2820000</v>
      </c>
      <c r="J131" s="107"/>
      <c r="K131" s="107"/>
      <c r="L131" s="107"/>
      <c r="M131" s="107"/>
      <c r="N131" s="107"/>
      <c r="O131" s="107"/>
      <c r="P131" s="107"/>
      <c r="Q131" s="107"/>
      <c r="R131" s="107">
        <v>2820000</v>
      </c>
      <c r="S131" s="107">
        <v>2820000</v>
      </c>
      <c r="T131" s="107"/>
      <c r="U131" s="87"/>
      <c r="V131" s="107"/>
      <c r="W131" s="107"/>
    </row>
    <row r="132" ht="32.9" customHeight="1" spans="1:23">
      <c r="A132" s="29"/>
      <c r="B132" s="29"/>
      <c r="C132" s="29" t="s">
        <v>322</v>
      </c>
      <c r="D132" s="29"/>
      <c r="E132" s="29"/>
      <c r="F132" s="29"/>
      <c r="G132" s="29"/>
      <c r="H132" s="29"/>
      <c r="I132" s="107">
        <v>13816</v>
      </c>
      <c r="J132" s="107"/>
      <c r="K132" s="107"/>
      <c r="L132" s="107"/>
      <c r="M132" s="107"/>
      <c r="N132" s="107">
        <v>13816</v>
      </c>
      <c r="O132" s="107"/>
      <c r="P132" s="107"/>
      <c r="Q132" s="107"/>
      <c r="R132" s="107"/>
      <c r="S132" s="107"/>
      <c r="T132" s="107"/>
      <c r="U132" s="87"/>
      <c r="V132" s="107"/>
      <c r="W132" s="107"/>
    </row>
    <row r="133" ht="32.9" customHeight="1" spans="1:23">
      <c r="A133" s="29" t="s">
        <v>262</v>
      </c>
      <c r="B133" s="104" t="s">
        <v>323</v>
      </c>
      <c r="C133" s="29" t="s">
        <v>322</v>
      </c>
      <c r="D133" s="29" t="s">
        <v>46</v>
      </c>
      <c r="E133" s="29" t="s">
        <v>82</v>
      </c>
      <c r="F133" s="29" t="s">
        <v>83</v>
      </c>
      <c r="G133" s="29" t="s">
        <v>241</v>
      </c>
      <c r="H133" s="29" t="s">
        <v>242</v>
      </c>
      <c r="I133" s="107">
        <v>11816</v>
      </c>
      <c r="J133" s="107"/>
      <c r="K133" s="107"/>
      <c r="L133" s="107"/>
      <c r="M133" s="107"/>
      <c r="N133" s="107">
        <v>11816</v>
      </c>
      <c r="O133" s="107"/>
      <c r="P133" s="107"/>
      <c r="Q133" s="107"/>
      <c r="R133" s="107"/>
      <c r="S133" s="107"/>
      <c r="T133" s="107"/>
      <c r="U133" s="87"/>
      <c r="V133" s="107"/>
      <c r="W133" s="107"/>
    </row>
    <row r="134" ht="32.9" customHeight="1" spans="1:23">
      <c r="A134" s="29" t="s">
        <v>262</v>
      </c>
      <c r="B134" s="104" t="s">
        <v>323</v>
      </c>
      <c r="C134" s="29" t="s">
        <v>322</v>
      </c>
      <c r="D134" s="29" t="s">
        <v>46</v>
      </c>
      <c r="E134" s="29" t="s">
        <v>82</v>
      </c>
      <c r="F134" s="29" t="s">
        <v>83</v>
      </c>
      <c r="G134" s="29" t="s">
        <v>247</v>
      </c>
      <c r="H134" s="29" t="s">
        <v>248</v>
      </c>
      <c r="I134" s="107">
        <v>2000</v>
      </c>
      <c r="J134" s="107"/>
      <c r="K134" s="107"/>
      <c r="L134" s="107"/>
      <c r="M134" s="107"/>
      <c r="N134" s="107">
        <v>2000</v>
      </c>
      <c r="O134" s="107"/>
      <c r="P134" s="107"/>
      <c r="Q134" s="107"/>
      <c r="R134" s="107"/>
      <c r="S134" s="107"/>
      <c r="T134" s="107"/>
      <c r="U134" s="87"/>
      <c r="V134" s="107"/>
      <c r="W134" s="107"/>
    </row>
    <row r="135" ht="18.75" customHeight="1" spans="1:23">
      <c r="A135" s="30" t="s">
        <v>119</v>
      </c>
      <c r="B135" s="31"/>
      <c r="C135" s="31"/>
      <c r="D135" s="31"/>
      <c r="E135" s="31"/>
      <c r="F135" s="31"/>
      <c r="G135" s="31"/>
      <c r="H135" s="32"/>
      <c r="I135" s="107">
        <v>529207082.89</v>
      </c>
      <c r="J135" s="107">
        <v>14000000</v>
      </c>
      <c r="K135" s="107">
        <v>14000000</v>
      </c>
      <c r="L135" s="107"/>
      <c r="M135" s="107"/>
      <c r="N135" s="107">
        <v>68498227.98</v>
      </c>
      <c r="O135" s="107"/>
      <c r="P135" s="107"/>
      <c r="Q135" s="107"/>
      <c r="R135" s="107">
        <v>446708854.91</v>
      </c>
      <c r="S135" s="107">
        <v>446708854.91</v>
      </c>
      <c r="T135" s="107"/>
      <c r="U135" s="87"/>
      <c r="V135" s="107"/>
      <c r="W135" s="107"/>
    </row>
  </sheetData>
  <mergeCells count="28">
    <mergeCell ref="A2:W2"/>
    <mergeCell ref="A3:I3"/>
    <mergeCell ref="J4:M4"/>
    <mergeCell ref="N4:P4"/>
    <mergeCell ref="R4:W4"/>
    <mergeCell ref="J5:K5"/>
    <mergeCell ref="A135:H13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
  <sheetViews>
    <sheetView showZeros="0" topLeftCell="A4"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1" t="s">
        <v>324</v>
      </c>
    </row>
    <row r="2" ht="28.5" customHeight="1" spans="1:10">
      <c r="A2" s="42" t="s">
        <v>325</v>
      </c>
      <c r="B2" s="26"/>
      <c r="C2" s="26"/>
      <c r="D2" s="26"/>
      <c r="E2" s="26"/>
      <c r="F2" s="43"/>
      <c r="G2" s="26"/>
      <c r="H2" s="43"/>
      <c r="I2" s="43"/>
      <c r="J2" s="26"/>
    </row>
    <row r="3" ht="15" customHeight="1" spans="1:1">
      <c r="A3" s="4" t="str">
        <f>"单位名称："&amp;"昆明医科大学第二附属医院"</f>
        <v>单位名称：昆明医科大学第二附属医院</v>
      </c>
    </row>
    <row r="4" ht="14.25" customHeight="1" spans="1:10">
      <c r="A4" s="44" t="s">
        <v>326</v>
      </c>
      <c r="B4" s="44" t="s">
        <v>327</v>
      </c>
      <c r="C4" s="44" t="s">
        <v>328</v>
      </c>
      <c r="D4" s="44" t="s">
        <v>329</v>
      </c>
      <c r="E4" s="44" t="s">
        <v>330</v>
      </c>
      <c r="F4" s="45" t="s">
        <v>331</v>
      </c>
      <c r="G4" s="44" t="s">
        <v>332</v>
      </c>
      <c r="H4" s="45" t="s">
        <v>333</v>
      </c>
      <c r="I4" s="45" t="s">
        <v>334</v>
      </c>
      <c r="J4" s="44" t="s">
        <v>335</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2" t="s">
        <v>317</v>
      </c>
      <c r="B7" s="50" t="s">
        <v>336</v>
      </c>
      <c r="C7" s="50" t="s">
        <v>337</v>
      </c>
      <c r="D7" s="50" t="s">
        <v>338</v>
      </c>
      <c r="E7" s="46" t="s">
        <v>339</v>
      </c>
      <c r="F7" s="50" t="s">
        <v>340</v>
      </c>
      <c r="G7" s="46" t="s">
        <v>341</v>
      </c>
      <c r="H7" s="50" t="s">
        <v>342</v>
      </c>
      <c r="I7" s="50" t="s">
        <v>343</v>
      </c>
      <c r="J7" s="46" t="s">
        <v>344</v>
      </c>
    </row>
    <row r="8" ht="33.75" customHeight="1" spans="1:10">
      <c r="A8" s="102" t="s">
        <v>317</v>
      </c>
      <c r="B8" s="50" t="s">
        <v>336</v>
      </c>
      <c r="C8" s="50" t="s">
        <v>337</v>
      </c>
      <c r="D8" s="50" t="s">
        <v>345</v>
      </c>
      <c r="E8" s="46" t="s">
        <v>346</v>
      </c>
      <c r="F8" s="50" t="s">
        <v>347</v>
      </c>
      <c r="G8" s="46" t="s">
        <v>348</v>
      </c>
      <c r="H8" s="50" t="s">
        <v>349</v>
      </c>
      <c r="I8" s="50" t="s">
        <v>343</v>
      </c>
      <c r="J8" s="46" t="s">
        <v>350</v>
      </c>
    </row>
    <row r="9" ht="33.75" customHeight="1" spans="1:10">
      <c r="A9" s="102" t="s">
        <v>317</v>
      </c>
      <c r="B9" s="50" t="s">
        <v>336</v>
      </c>
      <c r="C9" s="50" t="s">
        <v>337</v>
      </c>
      <c r="D9" s="50" t="s">
        <v>345</v>
      </c>
      <c r="E9" s="46" t="s">
        <v>351</v>
      </c>
      <c r="F9" s="50" t="s">
        <v>347</v>
      </c>
      <c r="G9" s="46" t="s">
        <v>348</v>
      </c>
      <c r="H9" s="50" t="s">
        <v>349</v>
      </c>
      <c r="I9" s="50" t="s">
        <v>343</v>
      </c>
      <c r="J9" s="46" t="s">
        <v>352</v>
      </c>
    </row>
    <row r="10" ht="33.75" customHeight="1" spans="1:10">
      <c r="A10" s="102" t="s">
        <v>317</v>
      </c>
      <c r="B10" s="50" t="s">
        <v>336</v>
      </c>
      <c r="C10" s="50" t="s">
        <v>353</v>
      </c>
      <c r="D10" s="50" t="s">
        <v>354</v>
      </c>
      <c r="E10" s="46" t="s">
        <v>355</v>
      </c>
      <c r="F10" s="50" t="s">
        <v>356</v>
      </c>
      <c r="G10" s="46" t="s">
        <v>348</v>
      </c>
      <c r="H10" s="50" t="s">
        <v>349</v>
      </c>
      <c r="I10" s="50" t="s">
        <v>343</v>
      </c>
      <c r="J10" s="46" t="s">
        <v>357</v>
      </c>
    </row>
    <row r="11" ht="33.75" customHeight="1" spans="1:10">
      <c r="A11" s="102" t="s">
        <v>317</v>
      </c>
      <c r="B11" s="50" t="s">
        <v>336</v>
      </c>
      <c r="C11" s="50" t="s">
        <v>358</v>
      </c>
      <c r="D11" s="50" t="s">
        <v>359</v>
      </c>
      <c r="E11" s="46" t="s">
        <v>360</v>
      </c>
      <c r="F11" s="50" t="s">
        <v>356</v>
      </c>
      <c r="G11" s="46" t="s">
        <v>361</v>
      </c>
      <c r="H11" s="50" t="s">
        <v>349</v>
      </c>
      <c r="I11" s="50" t="s">
        <v>343</v>
      </c>
      <c r="J11" s="46" t="s">
        <v>362</v>
      </c>
    </row>
    <row r="12" ht="33.75" customHeight="1" spans="1:10">
      <c r="A12" s="102" t="s">
        <v>307</v>
      </c>
      <c r="B12" s="50" t="s">
        <v>363</v>
      </c>
      <c r="C12" s="50" t="s">
        <v>337</v>
      </c>
      <c r="D12" s="50" t="s">
        <v>338</v>
      </c>
      <c r="E12" s="46" t="s">
        <v>364</v>
      </c>
      <c r="F12" s="50" t="s">
        <v>356</v>
      </c>
      <c r="G12" s="46" t="s">
        <v>365</v>
      </c>
      <c r="H12" s="50" t="s">
        <v>366</v>
      </c>
      <c r="I12" s="50" t="s">
        <v>343</v>
      </c>
      <c r="J12" s="46" t="s">
        <v>367</v>
      </c>
    </row>
    <row r="13" ht="33.75" customHeight="1" spans="1:10">
      <c r="A13" s="102" t="s">
        <v>307</v>
      </c>
      <c r="B13" s="50" t="s">
        <v>363</v>
      </c>
      <c r="C13" s="50" t="s">
        <v>337</v>
      </c>
      <c r="D13" s="50" t="s">
        <v>338</v>
      </c>
      <c r="E13" s="46" t="s">
        <v>368</v>
      </c>
      <c r="F13" s="50" t="s">
        <v>356</v>
      </c>
      <c r="G13" s="46" t="s">
        <v>369</v>
      </c>
      <c r="H13" s="50" t="s">
        <v>366</v>
      </c>
      <c r="I13" s="50" t="s">
        <v>343</v>
      </c>
      <c r="J13" s="46" t="s">
        <v>370</v>
      </c>
    </row>
    <row r="14" ht="33.75" customHeight="1" spans="1:10">
      <c r="A14" s="102" t="s">
        <v>307</v>
      </c>
      <c r="B14" s="50" t="s">
        <v>363</v>
      </c>
      <c r="C14" s="50" t="s">
        <v>337</v>
      </c>
      <c r="D14" s="50" t="s">
        <v>345</v>
      </c>
      <c r="E14" s="46" t="s">
        <v>371</v>
      </c>
      <c r="F14" s="50" t="s">
        <v>356</v>
      </c>
      <c r="G14" s="46" t="s">
        <v>372</v>
      </c>
      <c r="H14" s="50" t="s">
        <v>366</v>
      </c>
      <c r="I14" s="50" t="s">
        <v>343</v>
      </c>
      <c r="J14" s="46" t="s">
        <v>373</v>
      </c>
    </row>
    <row r="15" ht="33.75" customHeight="1" spans="1:10">
      <c r="A15" s="102" t="s">
        <v>307</v>
      </c>
      <c r="B15" s="50" t="s">
        <v>363</v>
      </c>
      <c r="C15" s="50" t="s">
        <v>353</v>
      </c>
      <c r="D15" s="50" t="s">
        <v>354</v>
      </c>
      <c r="E15" s="46" t="s">
        <v>374</v>
      </c>
      <c r="F15" s="50" t="s">
        <v>340</v>
      </c>
      <c r="G15" s="46" t="s">
        <v>375</v>
      </c>
      <c r="H15" s="50" t="s">
        <v>376</v>
      </c>
      <c r="I15" s="50" t="s">
        <v>343</v>
      </c>
      <c r="J15" s="46" t="s">
        <v>377</v>
      </c>
    </row>
    <row r="16" ht="33.75" customHeight="1" spans="1:10">
      <c r="A16" s="102" t="s">
        <v>307</v>
      </c>
      <c r="B16" s="50" t="s">
        <v>363</v>
      </c>
      <c r="C16" s="50" t="s">
        <v>353</v>
      </c>
      <c r="D16" s="50" t="s">
        <v>354</v>
      </c>
      <c r="E16" s="46" t="s">
        <v>378</v>
      </c>
      <c r="F16" s="50" t="s">
        <v>340</v>
      </c>
      <c r="G16" s="46" t="s">
        <v>379</v>
      </c>
      <c r="H16" s="50" t="s">
        <v>380</v>
      </c>
      <c r="I16" s="50" t="s">
        <v>343</v>
      </c>
      <c r="J16" s="46" t="s">
        <v>381</v>
      </c>
    </row>
    <row r="17" ht="33.75" customHeight="1" spans="1:10">
      <c r="A17" s="102" t="s">
        <v>307</v>
      </c>
      <c r="B17" s="50" t="s">
        <v>363</v>
      </c>
      <c r="C17" s="50" t="s">
        <v>353</v>
      </c>
      <c r="D17" s="50" t="s">
        <v>354</v>
      </c>
      <c r="E17" s="46" t="s">
        <v>382</v>
      </c>
      <c r="F17" s="50" t="s">
        <v>356</v>
      </c>
      <c r="G17" s="46" t="s">
        <v>383</v>
      </c>
      <c r="H17" s="50" t="s">
        <v>349</v>
      </c>
      <c r="I17" s="50" t="s">
        <v>343</v>
      </c>
      <c r="J17" s="46" t="s">
        <v>384</v>
      </c>
    </row>
    <row r="18" ht="33.75" customHeight="1" spans="1:10">
      <c r="A18" s="102" t="s">
        <v>307</v>
      </c>
      <c r="B18" s="50" t="s">
        <v>363</v>
      </c>
      <c r="C18" s="50" t="s">
        <v>358</v>
      </c>
      <c r="D18" s="50" t="s">
        <v>359</v>
      </c>
      <c r="E18" s="46" t="s">
        <v>385</v>
      </c>
      <c r="F18" s="50" t="s">
        <v>356</v>
      </c>
      <c r="G18" s="46" t="s">
        <v>383</v>
      </c>
      <c r="H18" s="50" t="s">
        <v>349</v>
      </c>
      <c r="I18" s="50" t="s">
        <v>343</v>
      </c>
      <c r="J18" s="46" t="s">
        <v>386</v>
      </c>
    </row>
    <row r="19" ht="33.75" customHeight="1" spans="1:10">
      <c r="A19" s="102" t="s">
        <v>307</v>
      </c>
      <c r="B19" s="50" t="s">
        <v>363</v>
      </c>
      <c r="C19" s="50" t="s">
        <v>358</v>
      </c>
      <c r="D19" s="50" t="s">
        <v>359</v>
      </c>
      <c r="E19" s="46" t="s">
        <v>387</v>
      </c>
      <c r="F19" s="50" t="s">
        <v>356</v>
      </c>
      <c r="G19" s="46" t="s">
        <v>383</v>
      </c>
      <c r="H19" s="50" t="s">
        <v>349</v>
      </c>
      <c r="I19" s="50" t="s">
        <v>343</v>
      </c>
      <c r="J19" s="46" t="s">
        <v>388</v>
      </c>
    </row>
    <row r="20" ht="33.75" customHeight="1" spans="1:10">
      <c r="A20" s="102" t="s">
        <v>311</v>
      </c>
      <c r="B20" s="50" t="s">
        <v>389</v>
      </c>
      <c r="C20" s="50" t="s">
        <v>337</v>
      </c>
      <c r="D20" s="50" t="s">
        <v>338</v>
      </c>
      <c r="E20" s="46" t="s">
        <v>390</v>
      </c>
      <c r="F20" s="50" t="s">
        <v>356</v>
      </c>
      <c r="G20" s="46" t="s">
        <v>391</v>
      </c>
      <c r="H20" s="50" t="s">
        <v>392</v>
      </c>
      <c r="I20" s="50" t="s">
        <v>343</v>
      </c>
      <c r="J20" s="46" t="s">
        <v>393</v>
      </c>
    </row>
    <row r="21" ht="33.75" customHeight="1" spans="1:10">
      <c r="A21" s="102" t="s">
        <v>311</v>
      </c>
      <c r="B21" s="50" t="s">
        <v>389</v>
      </c>
      <c r="C21" s="50" t="s">
        <v>337</v>
      </c>
      <c r="D21" s="50" t="s">
        <v>338</v>
      </c>
      <c r="E21" s="46" t="s">
        <v>364</v>
      </c>
      <c r="F21" s="50" t="s">
        <v>356</v>
      </c>
      <c r="G21" s="46" t="s">
        <v>394</v>
      </c>
      <c r="H21" s="50" t="s">
        <v>392</v>
      </c>
      <c r="I21" s="50" t="s">
        <v>343</v>
      </c>
      <c r="J21" s="46" t="s">
        <v>395</v>
      </c>
    </row>
    <row r="22" ht="33.75" customHeight="1" spans="1:10">
      <c r="A22" s="102" t="s">
        <v>311</v>
      </c>
      <c r="B22" s="50" t="s">
        <v>389</v>
      </c>
      <c r="C22" s="50" t="s">
        <v>337</v>
      </c>
      <c r="D22" s="50" t="s">
        <v>338</v>
      </c>
      <c r="E22" s="46" t="s">
        <v>396</v>
      </c>
      <c r="F22" s="50" t="s">
        <v>356</v>
      </c>
      <c r="G22" s="46" t="s">
        <v>397</v>
      </c>
      <c r="H22" s="50" t="s">
        <v>398</v>
      </c>
      <c r="I22" s="50" t="s">
        <v>343</v>
      </c>
      <c r="J22" s="46" t="s">
        <v>399</v>
      </c>
    </row>
    <row r="23" ht="33.75" customHeight="1" spans="1:10">
      <c r="A23" s="102" t="s">
        <v>311</v>
      </c>
      <c r="B23" s="50" t="s">
        <v>389</v>
      </c>
      <c r="C23" s="50" t="s">
        <v>337</v>
      </c>
      <c r="D23" s="50" t="s">
        <v>345</v>
      </c>
      <c r="E23" s="46" t="s">
        <v>400</v>
      </c>
      <c r="F23" s="50" t="s">
        <v>356</v>
      </c>
      <c r="G23" s="46" t="s">
        <v>401</v>
      </c>
      <c r="H23" s="50" t="s">
        <v>349</v>
      </c>
      <c r="I23" s="50" t="s">
        <v>343</v>
      </c>
      <c r="J23" s="46" t="s">
        <v>402</v>
      </c>
    </row>
    <row r="24" ht="33.75" customHeight="1" spans="1:10">
      <c r="A24" s="102" t="s">
        <v>311</v>
      </c>
      <c r="B24" s="50" t="s">
        <v>389</v>
      </c>
      <c r="C24" s="50" t="s">
        <v>337</v>
      </c>
      <c r="D24" s="50" t="s">
        <v>345</v>
      </c>
      <c r="E24" s="46" t="s">
        <v>371</v>
      </c>
      <c r="F24" s="50" t="s">
        <v>356</v>
      </c>
      <c r="G24" s="46" t="s">
        <v>372</v>
      </c>
      <c r="H24" s="50" t="s">
        <v>403</v>
      </c>
      <c r="I24" s="50" t="s">
        <v>343</v>
      </c>
      <c r="J24" s="46" t="s">
        <v>404</v>
      </c>
    </row>
    <row r="25" ht="33.75" customHeight="1" spans="1:10">
      <c r="A25" s="102" t="s">
        <v>311</v>
      </c>
      <c r="B25" s="50" t="s">
        <v>389</v>
      </c>
      <c r="C25" s="50" t="s">
        <v>337</v>
      </c>
      <c r="D25" s="50" t="s">
        <v>345</v>
      </c>
      <c r="E25" s="46" t="s">
        <v>405</v>
      </c>
      <c r="F25" s="50" t="s">
        <v>340</v>
      </c>
      <c r="G25" s="46" t="s">
        <v>406</v>
      </c>
      <c r="H25" s="50" t="s">
        <v>403</v>
      </c>
      <c r="I25" s="50" t="s">
        <v>343</v>
      </c>
      <c r="J25" s="46" t="s">
        <v>407</v>
      </c>
    </row>
    <row r="26" ht="33.75" customHeight="1" spans="1:10">
      <c r="A26" s="102" t="s">
        <v>311</v>
      </c>
      <c r="B26" s="50" t="s">
        <v>389</v>
      </c>
      <c r="C26" s="50" t="s">
        <v>353</v>
      </c>
      <c r="D26" s="50" t="s">
        <v>408</v>
      </c>
      <c r="E26" s="46" t="s">
        <v>409</v>
      </c>
      <c r="F26" s="50" t="s">
        <v>410</v>
      </c>
      <c r="G26" s="46" t="s">
        <v>411</v>
      </c>
      <c r="H26" s="50" t="s">
        <v>412</v>
      </c>
      <c r="I26" s="50" t="s">
        <v>343</v>
      </c>
      <c r="J26" s="46" t="s">
        <v>413</v>
      </c>
    </row>
    <row r="27" ht="33.75" customHeight="1" spans="1:10">
      <c r="A27" s="102" t="s">
        <v>311</v>
      </c>
      <c r="B27" s="50" t="s">
        <v>389</v>
      </c>
      <c r="C27" s="50" t="s">
        <v>353</v>
      </c>
      <c r="D27" s="50" t="s">
        <v>354</v>
      </c>
      <c r="E27" s="46" t="s">
        <v>414</v>
      </c>
      <c r="F27" s="50" t="s">
        <v>356</v>
      </c>
      <c r="G27" s="46" t="s">
        <v>415</v>
      </c>
      <c r="H27" s="50" t="s">
        <v>349</v>
      </c>
      <c r="I27" s="50" t="s">
        <v>343</v>
      </c>
      <c r="J27" s="46" t="s">
        <v>416</v>
      </c>
    </row>
    <row r="28" ht="33.75" customHeight="1" spans="1:10">
      <c r="A28" s="102" t="s">
        <v>311</v>
      </c>
      <c r="B28" s="50" t="s">
        <v>389</v>
      </c>
      <c r="C28" s="50" t="s">
        <v>353</v>
      </c>
      <c r="D28" s="50" t="s">
        <v>354</v>
      </c>
      <c r="E28" s="46" t="s">
        <v>378</v>
      </c>
      <c r="F28" s="50" t="s">
        <v>340</v>
      </c>
      <c r="G28" s="46" t="s">
        <v>361</v>
      </c>
      <c r="H28" s="50" t="s">
        <v>412</v>
      </c>
      <c r="I28" s="50" t="s">
        <v>343</v>
      </c>
      <c r="J28" s="46" t="s">
        <v>417</v>
      </c>
    </row>
    <row r="29" ht="33.75" customHeight="1" spans="1:10">
      <c r="A29" s="102" t="s">
        <v>311</v>
      </c>
      <c r="B29" s="50" t="s">
        <v>389</v>
      </c>
      <c r="C29" s="50" t="s">
        <v>358</v>
      </c>
      <c r="D29" s="50" t="s">
        <v>359</v>
      </c>
      <c r="E29" s="46" t="s">
        <v>385</v>
      </c>
      <c r="F29" s="50" t="s">
        <v>356</v>
      </c>
      <c r="G29" s="46" t="s">
        <v>383</v>
      </c>
      <c r="H29" s="50" t="s">
        <v>349</v>
      </c>
      <c r="I29" s="50" t="s">
        <v>343</v>
      </c>
      <c r="J29" s="46" t="s">
        <v>418</v>
      </c>
    </row>
    <row r="30" ht="33.75" customHeight="1" spans="1:10">
      <c r="A30" s="102" t="s">
        <v>311</v>
      </c>
      <c r="B30" s="50" t="s">
        <v>389</v>
      </c>
      <c r="C30" s="50" t="s">
        <v>358</v>
      </c>
      <c r="D30" s="50" t="s">
        <v>359</v>
      </c>
      <c r="E30" s="46" t="s">
        <v>387</v>
      </c>
      <c r="F30" s="50" t="s">
        <v>356</v>
      </c>
      <c r="G30" s="46" t="s">
        <v>383</v>
      </c>
      <c r="H30" s="50" t="s">
        <v>349</v>
      </c>
      <c r="I30" s="50" t="s">
        <v>343</v>
      </c>
      <c r="J30" s="46" t="s">
        <v>419</v>
      </c>
    </row>
  </sheetData>
  <mergeCells count="8">
    <mergeCell ref="A2:J2"/>
    <mergeCell ref="A3:H3"/>
    <mergeCell ref="A7:A11"/>
    <mergeCell ref="A12:A19"/>
    <mergeCell ref="A20:A30"/>
    <mergeCell ref="B7:B11"/>
    <mergeCell ref="B12:B19"/>
    <mergeCell ref="B20:B3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9" sqref="B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420</v>
      </c>
    </row>
    <row r="2" ht="28.5" customHeight="1" spans="1:6">
      <c r="A2" s="26" t="s">
        <v>421</v>
      </c>
      <c r="B2" s="26"/>
      <c r="C2" s="26"/>
      <c r="D2" s="26"/>
      <c r="E2" s="26"/>
      <c r="F2" s="26"/>
    </row>
    <row r="3" ht="15" customHeight="1" spans="1:6">
      <c r="A3" s="97" t="str">
        <f>"单位名称："&amp;"昆明医科大学第二附属医院"</f>
        <v>单位名称：昆明医科大学第二附属医院</v>
      </c>
      <c r="B3" s="98"/>
      <c r="C3" s="98"/>
      <c r="D3" s="55"/>
      <c r="E3" s="55"/>
      <c r="F3" s="99" t="s">
        <v>2</v>
      </c>
    </row>
    <row r="4" ht="18.75" customHeight="1" spans="1:6">
      <c r="A4" s="9" t="s">
        <v>154</v>
      </c>
      <c r="B4" s="9" t="s">
        <v>49</v>
      </c>
      <c r="C4" s="9" t="s">
        <v>50</v>
      </c>
      <c r="D4" s="15" t="s">
        <v>422</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8"/>
      <c r="B7" s="28"/>
      <c r="C7" s="28"/>
      <c r="D7" s="22"/>
      <c r="E7" s="22"/>
      <c r="F7" s="22"/>
    </row>
    <row r="8" ht="17.25" customHeight="1" spans="1:6">
      <c r="A8" s="100" t="s">
        <v>119</v>
      </c>
      <c r="B8" s="101"/>
      <c r="C8" s="101" t="s">
        <v>119</v>
      </c>
      <c r="D8" s="22"/>
      <c r="E8" s="22"/>
      <c r="F8" s="22"/>
    </row>
    <row r="9" customHeight="1" spans="1:1">
      <c r="A9" t="s">
        <v>423</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9"/>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424</v>
      </c>
    </row>
    <row r="2" ht="27.75" customHeight="1" spans="1:17">
      <c r="A2" s="53" t="s">
        <v>425</v>
      </c>
      <c r="B2" s="26"/>
      <c r="C2" s="26"/>
      <c r="D2" s="26"/>
      <c r="E2" s="26"/>
      <c r="F2" s="26"/>
      <c r="G2" s="26"/>
      <c r="H2" s="26"/>
      <c r="I2" s="26"/>
      <c r="J2" s="26"/>
      <c r="K2" s="43"/>
      <c r="L2" s="26"/>
      <c r="M2" s="26"/>
      <c r="N2" s="26"/>
      <c r="O2" s="43"/>
      <c r="P2" s="43"/>
      <c r="Q2" s="26"/>
    </row>
    <row r="3" ht="18.75" customHeight="1" spans="1:17">
      <c r="A3" s="88" t="str">
        <f>"单位名称："&amp;"昆明医科大学第二附属医院"</f>
        <v>单位名称：昆明医科大学第二附属医院</v>
      </c>
      <c r="B3" s="6"/>
      <c r="C3" s="6"/>
      <c r="D3" s="6"/>
      <c r="E3" s="6"/>
      <c r="F3" s="6"/>
      <c r="G3" s="6"/>
      <c r="H3" s="6"/>
      <c r="I3" s="6"/>
      <c r="J3" s="6"/>
      <c r="O3" s="60"/>
      <c r="P3" s="60"/>
      <c r="Q3" s="96" t="s">
        <v>144</v>
      </c>
    </row>
    <row r="4" ht="15.75" customHeight="1" spans="1:17">
      <c r="A4" s="9" t="s">
        <v>426</v>
      </c>
      <c r="B4" s="64" t="s">
        <v>427</v>
      </c>
      <c r="C4" s="64" t="s">
        <v>428</v>
      </c>
      <c r="D4" s="64" t="s">
        <v>429</v>
      </c>
      <c r="E4" s="64" t="s">
        <v>430</v>
      </c>
      <c r="F4" s="64" t="s">
        <v>431</v>
      </c>
      <c r="G4" s="65" t="s">
        <v>161</v>
      </c>
      <c r="H4" s="65"/>
      <c r="I4" s="65"/>
      <c r="J4" s="65"/>
      <c r="K4" s="66"/>
      <c r="L4" s="65"/>
      <c r="M4" s="65"/>
      <c r="N4" s="65"/>
      <c r="O4" s="81"/>
      <c r="P4" s="66"/>
      <c r="Q4" s="82"/>
    </row>
    <row r="5" ht="17.25" customHeight="1" spans="1:17">
      <c r="A5" s="14"/>
      <c r="B5" s="67"/>
      <c r="C5" s="67"/>
      <c r="D5" s="67"/>
      <c r="E5" s="67"/>
      <c r="F5" s="67"/>
      <c r="G5" s="67" t="s">
        <v>31</v>
      </c>
      <c r="H5" s="67" t="s">
        <v>34</v>
      </c>
      <c r="I5" s="67" t="s">
        <v>432</v>
      </c>
      <c r="J5" s="67" t="s">
        <v>433</v>
      </c>
      <c r="K5" s="68" t="s">
        <v>434</v>
      </c>
      <c r="L5" s="83" t="s">
        <v>435</v>
      </c>
      <c r="M5" s="83"/>
      <c r="N5" s="83"/>
      <c r="O5" s="84"/>
      <c r="P5" s="85"/>
      <c r="Q5" s="69"/>
    </row>
    <row r="6" ht="54" customHeight="1" spans="1:17">
      <c r="A6" s="17"/>
      <c r="B6" s="69"/>
      <c r="C6" s="69"/>
      <c r="D6" s="69"/>
      <c r="E6" s="69"/>
      <c r="F6" s="69"/>
      <c r="G6" s="69"/>
      <c r="H6" s="69" t="s">
        <v>33</v>
      </c>
      <c r="I6" s="69"/>
      <c r="J6" s="69"/>
      <c r="K6" s="70"/>
      <c r="L6" s="69" t="s">
        <v>33</v>
      </c>
      <c r="M6" s="69" t="s">
        <v>44</v>
      </c>
      <c r="N6" s="69" t="s">
        <v>168</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7730000</v>
      </c>
      <c r="G8" s="22">
        <v>182080700</v>
      </c>
      <c r="H8" s="22"/>
      <c r="I8" s="22"/>
      <c r="J8" s="22"/>
      <c r="K8" s="22"/>
      <c r="L8" s="22">
        <v>182080700</v>
      </c>
      <c r="M8" s="22">
        <v>182080700</v>
      </c>
      <c r="N8" s="22"/>
      <c r="O8" s="22"/>
      <c r="P8" s="22"/>
      <c r="Q8" s="22"/>
    </row>
    <row r="9" ht="21" customHeight="1" spans="1:17">
      <c r="A9" s="92" t="s">
        <v>307</v>
      </c>
      <c r="B9" s="72" t="s">
        <v>436</v>
      </c>
      <c r="C9" s="72" t="s">
        <v>437</v>
      </c>
      <c r="D9" s="93" t="s">
        <v>438</v>
      </c>
      <c r="E9" s="94">
        <v>1</v>
      </c>
      <c r="F9" s="22"/>
      <c r="G9" s="22">
        <v>500000</v>
      </c>
      <c r="H9" s="22"/>
      <c r="I9" s="22"/>
      <c r="J9" s="22"/>
      <c r="K9" s="22"/>
      <c r="L9" s="22">
        <v>500000</v>
      </c>
      <c r="M9" s="22">
        <v>500000</v>
      </c>
      <c r="N9" s="22"/>
      <c r="O9" s="22"/>
      <c r="P9" s="22"/>
      <c r="Q9" s="22"/>
    </row>
    <row r="10" ht="21" customHeight="1" spans="1:17">
      <c r="A10" s="92" t="s">
        <v>307</v>
      </c>
      <c r="B10" s="72" t="s">
        <v>439</v>
      </c>
      <c r="C10" s="72" t="s">
        <v>440</v>
      </c>
      <c r="D10" s="93" t="s">
        <v>438</v>
      </c>
      <c r="E10" s="94">
        <v>1</v>
      </c>
      <c r="F10" s="22">
        <v>1500000</v>
      </c>
      <c r="G10" s="22">
        <v>1500000</v>
      </c>
      <c r="H10" s="22"/>
      <c r="I10" s="22"/>
      <c r="J10" s="22"/>
      <c r="K10" s="22"/>
      <c r="L10" s="22">
        <v>1500000</v>
      </c>
      <c r="M10" s="22">
        <v>1500000</v>
      </c>
      <c r="N10" s="22"/>
      <c r="O10" s="22"/>
      <c r="P10" s="22"/>
      <c r="Q10" s="22"/>
    </row>
    <row r="11" ht="21" customHeight="1" spans="1:17">
      <c r="A11" s="92" t="s">
        <v>307</v>
      </c>
      <c r="B11" s="72" t="s">
        <v>441</v>
      </c>
      <c r="C11" s="72" t="s">
        <v>442</v>
      </c>
      <c r="D11" s="93" t="s">
        <v>438</v>
      </c>
      <c r="E11" s="94">
        <v>1</v>
      </c>
      <c r="F11" s="22"/>
      <c r="G11" s="22">
        <v>1000000</v>
      </c>
      <c r="H11" s="22"/>
      <c r="I11" s="22"/>
      <c r="J11" s="22"/>
      <c r="K11" s="22"/>
      <c r="L11" s="22">
        <v>1000000</v>
      </c>
      <c r="M11" s="22">
        <v>1000000</v>
      </c>
      <c r="N11" s="22"/>
      <c r="O11" s="22"/>
      <c r="P11" s="22"/>
      <c r="Q11" s="22"/>
    </row>
    <row r="12" ht="21" customHeight="1" spans="1:17">
      <c r="A12" s="92" t="s">
        <v>307</v>
      </c>
      <c r="B12" s="72" t="s">
        <v>265</v>
      </c>
      <c r="C12" s="72" t="s">
        <v>442</v>
      </c>
      <c r="D12" s="93" t="s">
        <v>438</v>
      </c>
      <c r="E12" s="94">
        <v>1</v>
      </c>
      <c r="F12" s="22"/>
      <c r="G12" s="22">
        <v>3500000</v>
      </c>
      <c r="H12" s="22"/>
      <c r="I12" s="22"/>
      <c r="J12" s="22"/>
      <c r="K12" s="22"/>
      <c r="L12" s="22">
        <v>3500000</v>
      </c>
      <c r="M12" s="22">
        <v>3500000</v>
      </c>
      <c r="N12" s="22"/>
      <c r="O12" s="22"/>
      <c r="P12" s="22"/>
      <c r="Q12" s="22"/>
    </row>
    <row r="13" ht="21" customHeight="1" spans="1:17">
      <c r="A13" s="92" t="s">
        <v>307</v>
      </c>
      <c r="B13" s="72" t="s">
        <v>443</v>
      </c>
      <c r="C13" s="72" t="s">
        <v>442</v>
      </c>
      <c r="D13" s="93" t="s">
        <v>438</v>
      </c>
      <c r="E13" s="94">
        <v>1</v>
      </c>
      <c r="F13" s="22"/>
      <c r="G13" s="22">
        <v>340000</v>
      </c>
      <c r="H13" s="22"/>
      <c r="I13" s="22"/>
      <c r="J13" s="22"/>
      <c r="K13" s="22"/>
      <c r="L13" s="22">
        <v>340000</v>
      </c>
      <c r="M13" s="22">
        <v>340000</v>
      </c>
      <c r="N13" s="22"/>
      <c r="O13" s="22"/>
      <c r="P13" s="22"/>
      <c r="Q13" s="22"/>
    </row>
    <row r="14" ht="21" customHeight="1" spans="1:17">
      <c r="A14" s="92" t="s">
        <v>307</v>
      </c>
      <c r="B14" s="72" t="s">
        <v>269</v>
      </c>
      <c r="C14" s="72" t="s">
        <v>442</v>
      </c>
      <c r="D14" s="93" t="s">
        <v>438</v>
      </c>
      <c r="E14" s="94">
        <v>1</v>
      </c>
      <c r="F14" s="22"/>
      <c r="G14" s="22">
        <v>80000000</v>
      </c>
      <c r="H14" s="22"/>
      <c r="I14" s="22"/>
      <c r="J14" s="22"/>
      <c r="K14" s="22"/>
      <c r="L14" s="22">
        <v>80000000</v>
      </c>
      <c r="M14" s="22">
        <v>80000000</v>
      </c>
      <c r="N14" s="22"/>
      <c r="O14" s="22"/>
      <c r="P14" s="22"/>
      <c r="Q14" s="22"/>
    </row>
    <row r="15" ht="21" customHeight="1" spans="1:17">
      <c r="A15" s="92" t="s">
        <v>307</v>
      </c>
      <c r="B15" s="72" t="s">
        <v>444</v>
      </c>
      <c r="C15" s="72" t="s">
        <v>445</v>
      </c>
      <c r="D15" s="93" t="s">
        <v>438</v>
      </c>
      <c r="E15" s="94">
        <v>1</v>
      </c>
      <c r="F15" s="22">
        <v>1000000</v>
      </c>
      <c r="G15" s="22">
        <v>4680000</v>
      </c>
      <c r="H15" s="22"/>
      <c r="I15" s="22"/>
      <c r="J15" s="22"/>
      <c r="K15" s="22"/>
      <c r="L15" s="22">
        <v>4680000</v>
      </c>
      <c r="M15" s="22">
        <v>4680000</v>
      </c>
      <c r="N15" s="22"/>
      <c r="O15" s="22"/>
      <c r="P15" s="22"/>
      <c r="Q15" s="22"/>
    </row>
    <row r="16" ht="21" customHeight="1" spans="1:17">
      <c r="A16" s="92" t="s">
        <v>307</v>
      </c>
      <c r="B16" s="72" t="s">
        <v>446</v>
      </c>
      <c r="C16" s="72" t="s">
        <v>447</v>
      </c>
      <c r="D16" s="93" t="s">
        <v>438</v>
      </c>
      <c r="E16" s="94">
        <v>1</v>
      </c>
      <c r="F16" s="22">
        <v>480000</v>
      </c>
      <c r="G16" s="22">
        <v>480000</v>
      </c>
      <c r="H16" s="22"/>
      <c r="I16" s="22"/>
      <c r="J16" s="22"/>
      <c r="K16" s="22"/>
      <c r="L16" s="22">
        <v>480000</v>
      </c>
      <c r="M16" s="22">
        <v>480000</v>
      </c>
      <c r="N16" s="22"/>
      <c r="O16" s="22"/>
      <c r="P16" s="22"/>
      <c r="Q16" s="22"/>
    </row>
    <row r="17" ht="21" customHeight="1" spans="1:17">
      <c r="A17" s="92" t="s">
        <v>307</v>
      </c>
      <c r="B17" s="72" t="s">
        <v>448</v>
      </c>
      <c r="C17" s="72" t="s">
        <v>447</v>
      </c>
      <c r="D17" s="93" t="s">
        <v>438</v>
      </c>
      <c r="E17" s="94">
        <v>1</v>
      </c>
      <c r="F17" s="22"/>
      <c r="G17" s="22">
        <v>300000</v>
      </c>
      <c r="H17" s="22"/>
      <c r="I17" s="22"/>
      <c r="J17" s="22"/>
      <c r="K17" s="22"/>
      <c r="L17" s="22">
        <v>300000</v>
      </c>
      <c r="M17" s="22">
        <v>300000</v>
      </c>
      <c r="N17" s="22"/>
      <c r="O17" s="22"/>
      <c r="P17" s="22"/>
      <c r="Q17" s="22"/>
    </row>
    <row r="18" ht="21" customHeight="1" spans="1:17">
      <c r="A18" s="92" t="s">
        <v>307</v>
      </c>
      <c r="B18" s="72" t="s">
        <v>449</v>
      </c>
      <c r="C18" s="72" t="s">
        <v>447</v>
      </c>
      <c r="D18" s="93" t="s">
        <v>438</v>
      </c>
      <c r="E18" s="94">
        <v>1</v>
      </c>
      <c r="F18" s="22">
        <v>900000</v>
      </c>
      <c r="G18" s="22">
        <v>3380000</v>
      </c>
      <c r="H18" s="22"/>
      <c r="I18" s="22"/>
      <c r="J18" s="22"/>
      <c r="K18" s="22"/>
      <c r="L18" s="22">
        <v>3380000</v>
      </c>
      <c r="M18" s="22">
        <v>3380000</v>
      </c>
      <c r="N18" s="22"/>
      <c r="O18" s="22"/>
      <c r="P18" s="22"/>
      <c r="Q18" s="22"/>
    </row>
    <row r="19" ht="21" customHeight="1" spans="1:17">
      <c r="A19" s="92" t="s">
        <v>307</v>
      </c>
      <c r="B19" s="72" t="s">
        <v>450</v>
      </c>
      <c r="C19" s="72" t="s">
        <v>447</v>
      </c>
      <c r="D19" s="93" t="s">
        <v>438</v>
      </c>
      <c r="E19" s="94">
        <v>1</v>
      </c>
      <c r="F19" s="22"/>
      <c r="G19" s="22">
        <v>4000000</v>
      </c>
      <c r="H19" s="22"/>
      <c r="I19" s="22"/>
      <c r="J19" s="22"/>
      <c r="K19" s="22"/>
      <c r="L19" s="22">
        <v>4000000</v>
      </c>
      <c r="M19" s="22">
        <v>4000000</v>
      </c>
      <c r="N19" s="22"/>
      <c r="O19" s="22"/>
      <c r="P19" s="22"/>
      <c r="Q19" s="22"/>
    </row>
    <row r="20" ht="21" customHeight="1" spans="1:17">
      <c r="A20" s="92" t="s">
        <v>207</v>
      </c>
      <c r="B20" s="72" t="s">
        <v>451</v>
      </c>
      <c r="C20" s="72" t="s">
        <v>452</v>
      </c>
      <c r="D20" s="93" t="s">
        <v>438</v>
      </c>
      <c r="E20" s="94">
        <v>1</v>
      </c>
      <c r="F20" s="22"/>
      <c r="G20" s="22">
        <v>120000</v>
      </c>
      <c r="H20" s="22"/>
      <c r="I20" s="22"/>
      <c r="J20" s="22"/>
      <c r="K20" s="22"/>
      <c r="L20" s="22">
        <v>120000</v>
      </c>
      <c r="M20" s="22">
        <v>120000</v>
      </c>
      <c r="N20" s="22"/>
      <c r="O20" s="22"/>
      <c r="P20" s="22"/>
      <c r="Q20" s="22"/>
    </row>
    <row r="21" ht="21" customHeight="1" spans="1:17">
      <c r="A21" s="92" t="s">
        <v>207</v>
      </c>
      <c r="B21" s="72" t="s">
        <v>453</v>
      </c>
      <c r="C21" s="72" t="s">
        <v>454</v>
      </c>
      <c r="D21" s="93" t="s">
        <v>438</v>
      </c>
      <c r="E21" s="94">
        <v>1</v>
      </c>
      <c r="F21" s="22"/>
      <c r="G21" s="22">
        <v>160000</v>
      </c>
      <c r="H21" s="22"/>
      <c r="I21" s="22"/>
      <c r="J21" s="22"/>
      <c r="K21" s="22"/>
      <c r="L21" s="22">
        <v>160000</v>
      </c>
      <c r="M21" s="22">
        <v>160000</v>
      </c>
      <c r="N21" s="22"/>
      <c r="O21" s="22"/>
      <c r="P21" s="22"/>
      <c r="Q21" s="22"/>
    </row>
    <row r="22" ht="21" customHeight="1" spans="1:17">
      <c r="A22" s="92" t="s">
        <v>207</v>
      </c>
      <c r="B22" s="72" t="s">
        <v>455</v>
      </c>
      <c r="C22" s="72" t="s">
        <v>456</v>
      </c>
      <c r="D22" s="93" t="s">
        <v>438</v>
      </c>
      <c r="E22" s="94">
        <v>1</v>
      </c>
      <c r="F22" s="22"/>
      <c r="G22" s="22">
        <v>100000</v>
      </c>
      <c r="H22" s="22"/>
      <c r="I22" s="22"/>
      <c r="J22" s="22"/>
      <c r="K22" s="22"/>
      <c r="L22" s="22">
        <v>100000</v>
      </c>
      <c r="M22" s="22">
        <v>100000</v>
      </c>
      <c r="N22" s="22"/>
      <c r="O22" s="22"/>
      <c r="P22" s="22"/>
      <c r="Q22" s="22"/>
    </row>
    <row r="23" ht="21" customHeight="1" spans="1:17">
      <c r="A23" s="92" t="s">
        <v>216</v>
      </c>
      <c r="B23" s="72" t="s">
        <v>457</v>
      </c>
      <c r="C23" s="72" t="s">
        <v>458</v>
      </c>
      <c r="D23" s="93" t="s">
        <v>438</v>
      </c>
      <c r="E23" s="94">
        <v>1</v>
      </c>
      <c r="F23" s="22"/>
      <c r="G23" s="22">
        <v>5597000</v>
      </c>
      <c r="H23" s="22"/>
      <c r="I23" s="22"/>
      <c r="J23" s="22"/>
      <c r="K23" s="22"/>
      <c r="L23" s="22">
        <v>5597000</v>
      </c>
      <c r="M23" s="22">
        <v>5597000</v>
      </c>
      <c r="N23" s="22"/>
      <c r="O23" s="22"/>
      <c r="P23" s="22"/>
      <c r="Q23" s="22"/>
    </row>
    <row r="24" ht="21" customHeight="1" spans="1:17">
      <c r="A24" s="92" t="s">
        <v>216</v>
      </c>
      <c r="B24" s="72" t="s">
        <v>459</v>
      </c>
      <c r="C24" s="72" t="s">
        <v>440</v>
      </c>
      <c r="D24" s="93" t="s">
        <v>438</v>
      </c>
      <c r="E24" s="94">
        <v>1</v>
      </c>
      <c r="F24" s="22">
        <v>700000</v>
      </c>
      <c r="G24" s="22">
        <v>700000</v>
      </c>
      <c r="H24" s="22"/>
      <c r="I24" s="22"/>
      <c r="J24" s="22"/>
      <c r="K24" s="22"/>
      <c r="L24" s="22">
        <v>700000</v>
      </c>
      <c r="M24" s="22">
        <v>700000</v>
      </c>
      <c r="N24" s="22"/>
      <c r="O24" s="22"/>
      <c r="P24" s="22"/>
      <c r="Q24" s="22"/>
    </row>
    <row r="25" ht="21" customHeight="1" spans="1:17">
      <c r="A25" s="92" t="s">
        <v>216</v>
      </c>
      <c r="B25" s="72" t="s">
        <v>460</v>
      </c>
      <c r="C25" s="72" t="s">
        <v>461</v>
      </c>
      <c r="D25" s="93" t="s">
        <v>438</v>
      </c>
      <c r="E25" s="94">
        <v>1</v>
      </c>
      <c r="F25" s="22"/>
      <c r="G25" s="22">
        <v>223000</v>
      </c>
      <c r="H25" s="22"/>
      <c r="I25" s="22"/>
      <c r="J25" s="22"/>
      <c r="K25" s="22"/>
      <c r="L25" s="22">
        <v>223000</v>
      </c>
      <c r="M25" s="22">
        <v>223000</v>
      </c>
      <c r="N25" s="22"/>
      <c r="O25" s="22"/>
      <c r="P25" s="22"/>
      <c r="Q25" s="22"/>
    </row>
    <row r="26" ht="21" customHeight="1" spans="1:17">
      <c r="A26" s="92" t="s">
        <v>216</v>
      </c>
      <c r="B26" s="72" t="s">
        <v>462</v>
      </c>
      <c r="C26" s="72" t="s">
        <v>463</v>
      </c>
      <c r="D26" s="93" t="s">
        <v>438</v>
      </c>
      <c r="E26" s="94">
        <v>1</v>
      </c>
      <c r="F26" s="22">
        <v>1600000</v>
      </c>
      <c r="G26" s="22">
        <v>5200000</v>
      </c>
      <c r="H26" s="22"/>
      <c r="I26" s="22"/>
      <c r="J26" s="22"/>
      <c r="K26" s="22"/>
      <c r="L26" s="22">
        <v>5200000</v>
      </c>
      <c r="M26" s="22">
        <v>5200000</v>
      </c>
      <c r="N26" s="22"/>
      <c r="O26" s="22"/>
      <c r="P26" s="22"/>
      <c r="Q26" s="22"/>
    </row>
    <row r="27" ht="21" customHeight="1" spans="1:17">
      <c r="A27" s="92" t="s">
        <v>216</v>
      </c>
      <c r="B27" s="72" t="s">
        <v>464</v>
      </c>
      <c r="C27" s="72" t="s">
        <v>465</v>
      </c>
      <c r="D27" s="93" t="s">
        <v>438</v>
      </c>
      <c r="E27" s="94">
        <v>1</v>
      </c>
      <c r="F27" s="22"/>
      <c r="G27" s="22">
        <v>1000000</v>
      </c>
      <c r="H27" s="22"/>
      <c r="I27" s="22"/>
      <c r="J27" s="22"/>
      <c r="K27" s="22"/>
      <c r="L27" s="22">
        <v>1000000</v>
      </c>
      <c r="M27" s="22">
        <v>1000000</v>
      </c>
      <c r="N27" s="22"/>
      <c r="O27" s="22"/>
      <c r="P27" s="22"/>
      <c r="Q27" s="22"/>
    </row>
    <row r="28" ht="21" customHeight="1" spans="1:17">
      <c r="A28" s="92" t="s">
        <v>216</v>
      </c>
      <c r="B28" s="72" t="s">
        <v>466</v>
      </c>
      <c r="C28" s="72" t="s">
        <v>465</v>
      </c>
      <c r="D28" s="93" t="s">
        <v>438</v>
      </c>
      <c r="E28" s="94">
        <v>1</v>
      </c>
      <c r="F28" s="22"/>
      <c r="G28" s="22">
        <v>1740000</v>
      </c>
      <c r="H28" s="22"/>
      <c r="I28" s="22"/>
      <c r="J28" s="22"/>
      <c r="K28" s="22"/>
      <c r="L28" s="22">
        <v>1740000</v>
      </c>
      <c r="M28" s="22">
        <v>1740000</v>
      </c>
      <c r="N28" s="22"/>
      <c r="O28" s="22"/>
      <c r="P28" s="22"/>
      <c r="Q28" s="22"/>
    </row>
    <row r="29" ht="21" customHeight="1" spans="1:17">
      <c r="A29" s="92" t="s">
        <v>216</v>
      </c>
      <c r="B29" s="72" t="s">
        <v>467</v>
      </c>
      <c r="C29" s="72" t="s">
        <v>465</v>
      </c>
      <c r="D29" s="93" t="s">
        <v>438</v>
      </c>
      <c r="E29" s="94">
        <v>1</v>
      </c>
      <c r="F29" s="22"/>
      <c r="G29" s="22">
        <v>2160000</v>
      </c>
      <c r="H29" s="22"/>
      <c r="I29" s="22"/>
      <c r="J29" s="22"/>
      <c r="K29" s="22"/>
      <c r="L29" s="22">
        <v>2160000</v>
      </c>
      <c r="M29" s="22">
        <v>2160000</v>
      </c>
      <c r="N29" s="22"/>
      <c r="O29" s="22"/>
      <c r="P29" s="22"/>
      <c r="Q29" s="22"/>
    </row>
    <row r="30" ht="21" customHeight="1" spans="1:17">
      <c r="A30" s="92" t="s">
        <v>216</v>
      </c>
      <c r="B30" s="72" t="s">
        <v>468</v>
      </c>
      <c r="C30" s="72" t="s">
        <v>465</v>
      </c>
      <c r="D30" s="93" t="s">
        <v>438</v>
      </c>
      <c r="E30" s="94">
        <v>1</v>
      </c>
      <c r="F30" s="22"/>
      <c r="G30" s="22">
        <v>3050000</v>
      </c>
      <c r="H30" s="22"/>
      <c r="I30" s="22"/>
      <c r="J30" s="22"/>
      <c r="K30" s="22"/>
      <c r="L30" s="22">
        <v>3050000</v>
      </c>
      <c r="M30" s="22">
        <v>3050000</v>
      </c>
      <c r="N30" s="22"/>
      <c r="O30" s="22"/>
      <c r="P30" s="22"/>
      <c r="Q30" s="22"/>
    </row>
    <row r="31" ht="21" customHeight="1" spans="1:17">
      <c r="A31" s="92" t="s">
        <v>216</v>
      </c>
      <c r="B31" s="72" t="s">
        <v>469</v>
      </c>
      <c r="C31" s="72" t="s">
        <v>465</v>
      </c>
      <c r="D31" s="93" t="s">
        <v>438</v>
      </c>
      <c r="E31" s="94">
        <v>1</v>
      </c>
      <c r="F31" s="22"/>
      <c r="G31" s="22">
        <v>49460000</v>
      </c>
      <c r="H31" s="22"/>
      <c r="I31" s="22"/>
      <c r="J31" s="22"/>
      <c r="K31" s="22"/>
      <c r="L31" s="22">
        <v>49460000</v>
      </c>
      <c r="M31" s="22">
        <v>49460000</v>
      </c>
      <c r="N31" s="22"/>
      <c r="O31" s="22"/>
      <c r="P31" s="22"/>
      <c r="Q31" s="22"/>
    </row>
    <row r="32" ht="21" customHeight="1" spans="1:17">
      <c r="A32" s="92" t="s">
        <v>216</v>
      </c>
      <c r="B32" s="72" t="s">
        <v>470</v>
      </c>
      <c r="C32" s="72" t="s">
        <v>465</v>
      </c>
      <c r="D32" s="93" t="s">
        <v>438</v>
      </c>
      <c r="E32" s="94">
        <v>1</v>
      </c>
      <c r="F32" s="22">
        <v>850000</v>
      </c>
      <c r="G32" s="22">
        <v>2670000</v>
      </c>
      <c r="H32" s="22"/>
      <c r="I32" s="22"/>
      <c r="J32" s="22"/>
      <c r="K32" s="22"/>
      <c r="L32" s="22">
        <v>2670000</v>
      </c>
      <c r="M32" s="22">
        <v>2670000</v>
      </c>
      <c r="N32" s="22"/>
      <c r="O32" s="22"/>
      <c r="P32" s="22"/>
      <c r="Q32" s="22"/>
    </row>
    <row r="33" ht="21" customHeight="1" spans="1:17">
      <c r="A33" s="92" t="s">
        <v>216</v>
      </c>
      <c r="B33" s="72" t="s">
        <v>471</v>
      </c>
      <c r="C33" s="72" t="s">
        <v>465</v>
      </c>
      <c r="D33" s="93" t="s">
        <v>438</v>
      </c>
      <c r="E33" s="94">
        <v>1</v>
      </c>
      <c r="F33" s="22"/>
      <c r="G33" s="22">
        <v>1349000</v>
      </c>
      <c r="H33" s="22"/>
      <c r="I33" s="22"/>
      <c r="J33" s="22"/>
      <c r="K33" s="22"/>
      <c r="L33" s="22">
        <v>1349000</v>
      </c>
      <c r="M33" s="22">
        <v>1349000</v>
      </c>
      <c r="N33" s="22"/>
      <c r="O33" s="22"/>
      <c r="P33" s="22"/>
      <c r="Q33" s="22"/>
    </row>
    <row r="34" ht="21" customHeight="1" spans="1:17">
      <c r="A34" s="92" t="s">
        <v>216</v>
      </c>
      <c r="B34" s="72" t="s">
        <v>472</v>
      </c>
      <c r="C34" s="72" t="s">
        <v>465</v>
      </c>
      <c r="D34" s="93" t="s">
        <v>438</v>
      </c>
      <c r="E34" s="94">
        <v>1</v>
      </c>
      <c r="F34" s="22">
        <v>700000</v>
      </c>
      <c r="G34" s="22">
        <v>2190000</v>
      </c>
      <c r="H34" s="22"/>
      <c r="I34" s="22"/>
      <c r="J34" s="22"/>
      <c r="K34" s="22"/>
      <c r="L34" s="22">
        <v>2190000</v>
      </c>
      <c r="M34" s="22">
        <v>2190000</v>
      </c>
      <c r="N34" s="22"/>
      <c r="O34" s="22"/>
      <c r="P34" s="22"/>
      <c r="Q34" s="22"/>
    </row>
    <row r="35" ht="21" customHeight="1" spans="1:17">
      <c r="A35" s="92" t="s">
        <v>216</v>
      </c>
      <c r="B35" s="72" t="s">
        <v>473</v>
      </c>
      <c r="C35" s="72" t="s">
        <v>474</v>
      </c>
      <c r="D35" s="93" t="s">
        <v>438</v>
      </c>
      <c r="E35" s="94">
        <v>1</v>
      </c>
      <c r="F35" s="22"/>
      <c r="G35" s="22">
        <v>250000</v>
      </c>
      <c r="H35" s="22"/>
      <c r="I35" s="22"/>
      <c r="J35" s="22"/>
      <c r="K35" s="22"/>
      <c r="L35" s="22">
        <v>250000</v>
      </c>
      <c r="M35" s="22">
        <v>250000</v>
      </c>
      <c r="N35" s="22"/>
      <c r="O35" s="22"/>
      <c r="P35" s="22"/>
      <c r="Q35" s="22"/>
    </row>
    <row r="36" ht="21" customHeight="1" spans="1:17">
      <c r="A36" s="92" t="s">
        <v>216</v>
      </c>
      <c r="B36" s="72" t="s">
        <v>475</v>
      </c>
      <c r="C36" s="72" t="s">
        <v>474</v>
      </c>
      <c r="D36" s="93" t="s">
        <v>438</v>
      </c>
      <c r="E36" s="94">
        <v>1</v>
      </c>
      <c r="F36" s="22"/>
      <c r="G36" s="22">
        <v>3131700</v>
      </c>
      <c r="H36" s="22"/>
      <c r="I36" s="22"/>
      <c r="J36" s="22"/>
      <c r="K36" s="22"/>
      <c r="L36" s="22">
        <v>3131700</v>
      </c>
      <c r="M36" s="22">
        <v>3131700</v>
      </c>
      <c r="N36" s="22"/>
      <c r="O36" s="22"/>
      <c r="P36" s="22"/>
      <c r="Q36" s="22"/>
    </row>
    <row r="37" ht="21" customHeight="1" spans="1:17">
      <c r="A37" s="92" t="s">
        <v>216</v>
      </c>
      <c r="B37" s="72" t="s">
        <v>476</v>
      </c>
      <c r="C37" s="72" t="s">
        <v>477</v>
      </c>
      <c r="D37" s="93" t="s">
        <v>438</v>
      </c>
      <c r="E37" s="94">
        <v>1</v>
      </c>
      <c r="F37" s="22"/>
      <c r="G37" s="22">
        <v>1500000</v>
      </c>
      <c r="H37" s="22"/>
      <c r="I37" s="22"/>
      <c r="J37" s="22"/>
      <c r="K37" s="22"/>
      <c r="L37" s="22">
        <v>1500000</v>
      </c>
      <c r="M37" s="22">
        <v>1500000</v>
      </c>
      <c r="N37" s="22"/>
      <c r="O37" s="22"/>
      <c r="P37" s="22"/>
      <c r="Q37" s="22"/>
    </row>
    <row r="38" ht="21" customHeight="1" spans="1:17">
      <c r="A38" s="92" t="s">
        <v>216</v>
      </c>
      <c r="B38" s="72" t="s">
        <v>478</v>
      </c>
      <c r="C38" s="72" t="s">
        <v>477</v>
      </c>
      <c r="D38" s="93" t="s">
        <v>438</v>
      </c>
      <c r="E38" s="94">
        <v>1</v>
      </c>
      <c r="F38" s="22"/>
      <c r="G38" s="22">
        <v>1800000</v>
      </c>
      <c r="H38" s="22"/>
      <c r="I38" s="22"/>
      <c r="J38" s="22"/>
      <c r="K38" s="22"/>
      <c r="L38" s="22">
        <v>1800000</v>
      </c>
      <c r="M38" s="22">
        <v>1800000</v>
      </c>
      <c r="N38" s="22"/>
      <c r="O38" s="22"/>
      <c r="P38" s="22"/>
      <c r="Q38" s="22"/>
    </row>
    <row r="39" ht="21" customHeight="1" spans="1:17">
      <c r="A39" s="74" t="s">
        <v>119</v>
      </c>
      <c r="B39" s="75"/>
      <c r="C39" s="75"/>
      <c r="D39" s="75"/>
      <c r="E39" s="91"/>
      <c r="F39" s="22">
        <v>7730000</v>
      </c>
      <c r="G39" s="22">
        <v>182080700</v>
      </c>
      <c r="H39" s="22"/>
      <c r="I39" s="22"/>
      <c r="J39" s="22"/>
      <c r="K39" s="22"/>
      <c r="L39" s="22">
        <v>182080700</v>
      </c>
      <c r="M39" s="22">
        <v>182080700</v>
      </c>
      <c r="N39" s="22"/>
      <c r="O39" s="22"/>
      <c r="P39" s="22"/>
      <c r="Q39" s="22"/>
    </row>
  </sheetData>
  <mergeCells count="16">
    <mergeCell ref="A2:Q2"/>
    <mergeCell ref="A3:F3"/>
    <mergeCell ref="G4:Q4"/>
    <mergeCell ref="L5:Q5"/>
    <mergeCell ref="A39:E3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479</v>
      </c>
    </row>
    <row r="2" ht="27.75" customHeight="1" spans="1:14">
      <c r="A2" s="53" t="s">
        <v>480</v>
      </c>
      <c r="B2" s="62"/>
      <c r="C2" s="62"/>
      <c r="D2" s="62"/>
      <c r="E2" s="62"/>
      <c r="F2" s="62"/>
      <c r="G2" s="62"/>
      <c r="H2" s="63"/>
      <c r="I2" s="62"/>
      <c r="J2" s="62"/>
      <c r="K2" s="62"/>
      <c r="L2" s="43"/>
      <c r="M2" s="63"/>
      <c r="N2" s="62"/>
    </row>
    <row r="3" ht="18.75" customHeight="1" spans="1:14">
      <c r="A3" s="54" t="str">
        <f>"单位名称："&amp;"昆明医科大学第二附属医院"</f>
        <v>单位名称：昆明医科大学第二附属医院</v>
      </c>
      <c r="B3" s="55"/>
      <c r="C3" s="55"/>
      <c r="D3" s="55"/>
      <c r="E3" s="55"/>
      <c r="F3" s="55"/>
      <c r="G3" s="55"/>
      <c r="H3" s="61"/>
      <c r="I3" s="57"/>
      <c r="J3" s="57"/>
      <c r="K3" s="57"/>
      <c r="L3" s="60"/>
      <c r="M3" s="79"/>
      <c r="N3" s="80" t="s">
        <v>144</v>
      </c>
    </row>
    <row r="4" ht="15.75" customHeight="1" spans="1:14">
      <c r="A4" s="9" t="s">
        <v>426</v>
      </c>
      <c r="B4" s="64" t="s">
        <v>481</v>
      </c>
      <c r="C4" s="64" t="s">
        <v>482</v>
      </c>
      <c r="D4" s="65" t="s">
        <v>161</v>
      </c>
      <c r="E4" s="65"/>
      <c r="F4" s="65"/>
      <c r="G4" s="65"/>
      <c r="H4" s="66"/>
      <c r="I4" s="65"/>
      <c r="J4" s="65"/>
      <c r="K4" s="65"/>
      <c r="L4" s="81"/>
      <c r="M4" s="66"/>
      <c r="N4" s="82"/>
    </row>
    <row r="5" ht="17.25" customHeight="1" spans="1:14">
      <c r="A5" s="14"/>
      <c r="B5" s="67"/>
      <c r="C5" s="67"/>
      <c r="D5" s="67" t="s">
        <v>31</v>
      </c>
      <c r="E5" s="67" t="s">
        <v>34</v>
      </c>
      <c r="F5" s="67" t="s">
        <v>432</v>
      </c>
      <c r="G5" s="67" t="s">
        <v>433</v>
      </c>
      <c r="H5" s="68" t="s">
        <v>434</v>
      </c>
      <c r="I5" s="83" t="s">
        <v>435</v>
      </c>
      <c r="J5" s="83"/>
      <c r="K5" s="83"/>
      <c r="L5" s="84"/>
      <c r="M5" s="85"/>
      <c r="N5" s="69"/>
    </row>
    <row r="6" ht="54" customHeight="1" spans="1:14">
      <c r="A6" s="17"/>
      <c r="B6" s="69"/>
      <c r="C6" s="69"/>
      <c r="D6" s="69"/>
      <c r="E6" s="69"/>
      <c r="F6" s="69"/>
      <c r="G6" s="69"/>
      <c r="H6" s="70"/>
      <c r="I6" s="69" t="s">
        <v>33</v>
      </c>
      <c r="J6" s="69" t="s">
        <v>44</v>
      </c>
      <c r="K6" s="69" t="s">
        <v>168</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119</v>
      </c>
      <c r="B10" s="75"/>
      <c r="C10" s="76"/>
      <c r="D10" s="73"/>
      <c r="E10" s="73"/>
      <c r="F10" s="73"/>
      <c r="G10" s="73"/>
      <c r="H10" s="73"/>
      <c r="I10" s="73"/>
      <c r="J10" s="73"/>
      <c r="K10" s="73"/>
      <c r="L10" s="87"/>
      <c r="M10" s="73"/>
      <c r="N10" s="73"/>
    </row>
    <row r="11" customHeight="1" spans="1:1">
      <c r="A11" t="s">
        <v>483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B1"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484</v>
      </c>
    </row>
    <row r="2" ht="27.75" customHeight="1" spans="1:23">
      <c r="A2" s="53" t="s">
        <v>485</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"单位名称："&amp;"昆明医科大学第二附属医院"</f>
        <v>单位名称：昆明医科大学第二附属医院</v>
      </c>
      <c r="B3" s="55"/>
      <c r="C3" s="55"/>
      <c r="D3" s="56"/>
      <c r="E3" s="57"/>
      <c r="F3" s="57"/>
      <c r="G3" s="57"/>
      <c r="H3" s="57"/>
      <c r="I3" s="57"/>
      <c r="W3" s="60" t="s">
        <v>144</v>
      </c>
    </row>
    <row r="4" ht="19.5" customHeight="1" spans="1:23">
      <c r="A4" s="15" t="s">
        <v>486</v>
      </c>
      <c r="B4" s="10" t="s">
        <v>161</v>
      </c>
      <c r="C4" s="11"/>
      <c r="D4" s="11"/>
      <c r="E4" s="10" t="s">
        <v>487</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8" t="s">
        <v>488</v>
      </c>
      <c r="E5" s="59" t="s">
        <v>489</v>
      </c>
      <c r="F5" s="59" t="s">
        <v>490</v>
      </c>
      <c r="G5" s="59" t="s">
        <v>491</v>
      </c>
      <c r="H5" s="59" t="s">
        <v>492</v>
      </c>
      <c r="I5" s="59" t="s">
        <v>493</v>
      </c>
      <c r="J5" s="59" t="s">
        <v>494</v>
      </c>
      <c r="K5" s="59" t="s">
        <v>495</v>
      </c>
      <c r="L5" s="59" t="s">
        <v>496</v>
      </c>
      <c r="M5" s="59" t="s">
        <v>497</v>
      </c>
      <c r="N5" s="59" t="s">
        <v>498</v>
      </c>
      <c r="O5" s="59" t="s">
        <v>499</v>
      </c>
      <c r="P5" s="59" t="s">
        <v>500</v>
      </c>
      <c r="Q5" s="59" t="s">
        <v>501</v>
      </c>
      <c r="R5" s="59" t="s">
        <v>502</v>
      </c>
      <c r="S5" s="59" t="s">
        <v>503</v>
      </c>
      <c r="T5" s="59" t="s">
        <v>504</v>
      </c>
      <c r="U5" s="59" t="s">
        <v>505</v>
      </c>
      <c r="V5" s="59" t="s">
        <v>506</v>
      </c>
      <c r="W5" s="59" t="s">
        <v>507</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508</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509</v>
      </c>
    </row>
    <row r="2" ht="28.5" customHeight="1" spans="1:10">
      <c r="A2" s="42" t="s">
        <v>510</v>
      </c>
      <c r="B2" s="26"/>
      <c r="C2" s="26"/>
      <c r="D2" s="26"/>
      <c r="E2" s="26"/>
      <c r="F2" s="43"/>
      <c r="G2" s="26"/>
      <c r="H2" s="43"/>
      <c r="I2" s="43"/>
      <c r="J2" s="26"/>
    </row>
    <row r="3" ht="17.25" customHeight="1" spans="1:1">
      <c r="A3" s="4" t="str">
        <f>"单位名称："&amp;"昆明医科大学第二附属医院"</f>
        <v>单位名称：昆明医科大学第二附属医院</v>
      </c>
    </row>
    <row r="4" ht="44.25" customHeight="1" spans="1:10">
      <c r="A4" s="44" t="s">
        <v>326</v>
      </c>
      <c r="B4" s="44" t="s">
        <v>327</v>
      </c>
      <c r="C4" s="44" t="s">
        <v>328</v>
      </c>
      <c r="D4" s="44" t="s">
        <v>329</v>
      </c>
      <c r="E4" s="44" t="s">
        <v>330</v>
      </c>
      <c r="F4" s="45" t="s">
        <v>331</v>
      </c>
      <c r="G4" s="44" t="s">
        <v>332</v>
      </c>
      <c r="H4" s="45" t="s">
        <v>333</v>
      </c>
      <c r="I4" s="45" t="s">
        <v>334</v>
      </c>
      <c r="J4" s="44" t="s">
        <v>335</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t="s">
        <v>511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51"/>
  <sheetViews>
    <sheetView showZeros="0" topLeftCell="A5" workbookViewId="0">
      <selection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512</v>
      </c>
    </row>
    <row r="2" ht="30.65" customHeight="1" spans="1:8">
      <c r="A2" s="36" t="s">
        <v>513</v>
      </c>
      <c r="B2" s="36"/>
      <c r="C2" s="36"/>
      <c r="D2" s="36"/>
      <c r="E2" s="36"/>
      <c r="F2" s="36"/>
      <c r="G2" s="36"/>
      <c r="H2" s="36"/>
    </row>
    <row r="3" ht="18.75" customHeight="1" spans="1:8">
      <c r="A3" s="34" t="str">
        <f>"单位名称："&amp;"昆明医科大学第二附属医院"</f>
        <v>单位名称：昆明医科大学第二附属医院</v>
      </c>
      <c r="B3" s="34"/>
      <c r="C3" s="34"/>
      <c r="D3" s="34"/>
      <c r="E3" s="34"/>
      <c r="F3" s="34"/>
      <c r="G3" s="34"/>
      <c r="H3" s="34"/>
    </row>
    <row r="4" ht="18.75" customHeight="1" spans="1:8">
      <c r="A4" s="37" t="s">
        <v>154</v>
      </c>
      <c r="B4" s="37" t="s">
        <v>514</v>
      </c>
      <c r="C4" s="37" t="s">
        <v>515</v>
      </c>
      <c r="D4" s="37" t="s">
        <v>516</v>
      </c>
      <c r="E4" s="37" t="s">
        <v>517</v>
      </c>
      <c r="F4" s="37" t="s">
        <v>518</v>
      </c>
      <c r="G4" s="37"/>
      <c r="H4" s="37"/>
    </row>
    <row r="5" ht="18.75" customHeight="1" spans="1:8">
      <c r="A5" s="37"/>
      <c r="B5" s="37"/>
      <c r="C5" s="37"/>
      <c r="D5" s="37"/>
      <c r="E5" s="37"/>
      <c r="F5" s="37" t="s">
        <v>430</v>
      </c>
      <c r="G5" s="37" t="s">
        <v>519</v>
      </c>
      <c r="H5" s="37" t="s">
        <v>520</v>
      </c>
    </row>
    <row r="6" ht="18.75" customHeight="1" spans="1:8">
      <c r="A6" s="38" t="s">
        <v>136</v>
      </c>
      <c r="B6" s="38" t="s">
        <v>137</v>
      </c>
      <c r="C6" s="38" t="s">
        <v>138</v>
      </c>
      <c r="D6" s="38" t="s">
        <v>139</v>
      </c>
      <c r="E6" s="38" t="s">
        <v>140</v>
      </c>
      <c r="F6" s="38" t="s">
        <v>141</v>
      </c>
      <c r="G6" s="38" t="s">
        <v>521</v>
      </c>
      <c r="H6" s="38" t="s">
        <v>522</v>
      </c>
    </row>
    <row r="7" ht="29.9" customHeight="1" spans="1:8">
      <c r="A7" s="39" t="s">
        <v>46</v>
      </c>
      <c r="B7" s="39" t="s">
        <v>523</v>
      </c>
      <c r="C7" s="39" t="s">
        <v>524</v>
      </c>
      <c r="D7" s="39" t="s">
        <v>525</v>
      </c>
      <c r="E7" s="37" t="s">
        <v>398</v>
      </c>
      <c r="F7" s="40">
        <v>20</v>
      </c>
      <c r="G7" s="41">
        <v>50000</v>
      </c>
      <c r="H7" s="41">
        <v>1000000</v>
      </c>
    </row>
    <row r="8" ht="29.9" customHeight="1" spans="1:8">
      <c r="A8" s="39" t="s">
        <v>46</v>
      </c>
      <c r="B8" s="39" t="s">
        <v>523</v>
      </c>
      <c r="C8" s="39" t="s">
        <v>526</v>
      </c>
      <c r="D8" s="39" t="s">
        <v>527</v>
      </c>
      <c r="E8" s="37" t="s">
        <v>398</v>
      </c>
      <c r="F8" s="40">
        <v>400</v>
      </c>
      <c r="G8" s="41">
        <v>4500</v>
      </c>
      <c r="H8" s="41">
        <v>1800000</v>
      </c>
    </row>
    <row r="9" ht="29.9" customHeight="1" spans="1:8">
      <c r="A9" s="39" t="s">
        <v>46</v>
      </c>
      <c r="B9" s="39" t="s">
        <v>523</v>
      </c>
      <c r="C9" s="39" t="s">
        <v>528</v>
      </c>
      <c r="D9" s="39" t="s">
        <v>529</v>
      </c>
      <c r="E9" s="37" t="s">
        <v>398</v>
      </c>
      <c r="F9" s="40">
        <v>20</v>
      </c>
      <c r="G9" s="41">
        <v>8000</v>
      </c>
      <c r="H9" s="41">
        <v>160000</v>
      </c>
    </row>
    <row r="10" ht="29.9" customHeight="1" spans="1:8">
      <c r="A10" s="39" t="s">
        <v>46</v>
      </c>
      <c r="B10" s="39" t="s">
        <v>523</v>
      </c>
      <c r="C10" s="39" t="s">
        <v>530</v>
      </c>
      <c r="D10" s="39" t="s">
        <v>531</v>
      </c>
      <c r="E10" s="37" t="s">
        <v>398</v>
      </c>
      <c r="F10" s="40">
        <v>10</v>
      </c>
      <c r="G10" s="41">
        <v>20000</v>
      </c>
      <c r="H10" s="41">
        <v>200000</v>
      </c>
    </row>
    <row r="11" ht="29.9" customHeight="1" spans="1:8">
      <c r="A11" s="39" t="s">
        <v>46</v>
      </c>
      <c r="B11" s="39" t="s">
        <v>523</v>
      </c>
      <c r="C11" s="39" t="s">
        <v>532</v>
      </c>
      <c r="D11" s="39" t="s">
        <v>533</v>
      </c>
      <c r="E11" s="37" t="s">
        <v>398</v>
      </c>
      <c r="F11" s="40">
        <v>30</v>
      </c>
      <c r="G11" s="41">
        <v>3000</v>
      </c>
      <c r="H11" s="41">
        <v>90000</v>
      </c>
    </row>
    <row r="12" ht="29.9" customHeight="1" spans="1:8">
      <c r="A12" s="39" t="s">
        <v>46</v>
      </c>
      <c r="B12" s="39" t="s">
        <v>523</v>
      </c>
      <c r="C12" s="39" t="s">
        <v>534</v>
      </c>
      <c r="D12" s="39" t="s">
        <v>535</v>
      </c>
      <c r="E12" s="37" t="s">
        <v>536</v>
      </c>
      <c r="F12" s="40">
        <v>5</v>
      </c>
      <c r="G12" s="41">
        <v>5000</v>
      </c>
      <c r="H12" s="41">
        <v>25000</v>
      </c>
    </row>
    <row r="13" ht="29.9" customHeight="1" spans="1:8">
      <c r="A13" s="39" t="s">
        <v>46</v>
      </c>
      <c r="B13" s="39" t="s">
        <v>523</v>
      </c>
      <c r="C13" s="39" t="s">
        <v>537</v>
      </c>
      <c r="D13" s="39" t="s">
        <v>538</v>
      </c>
      <c r="E13" s="37" t="s">
        <v>398</v>
      </c>
      <c r="F13" s="40">
        <v>5</v>
      </c>
      <c r="G13" s="41">
        <v>4000</v>
      </c>
      <c r="H13" s="41">
        <v>20000</v>
      </c>
    </row>
    <row r="14" ht="29.9" customHeight="1" spans="1:8">
      <c r="A14" s="39" t="s">
        <v>46</v>
      </c>
      <c r="B14" s="39" t="s">
        <v>523</v>
      </c>
      <c r="C14" s="39" t="s">
        <v>539</v>
      </c>
      <c r="D14" s="39" t="s">
        <v>540</v>
      </c>
      <c r="E14" s="37" t="s">
        <v>398</v>
      </c>
      <c r="F14" s="40">
        <v>80</v>
      </c>
      <c r="G14" s="41">
        <v>1000</v>
      </c>
      <c r="H14" s="41">
        <v>80000</v>
      </c>
    </row>
    <row r="15" ht="29.9" customHeight="1" spans="1:8">
      <c r="A15" s="39" t="s">
        <v>46</v>
      </c>
      <c r="B15" s="39" t="s">
        <v>523</v>
      </c>
      <c r="C15" s="39" t="s">
        <v>541</v>
      </c>
      <c r="D15" s="39" t="s">
        <v>542</v>
      </c>
      <c r="E15" s="37" t="s">
        <v>398</v>
      </c>
      <c r="F15" s="40">
        <v>20</v>
      </c>
      <c r="G15" s="41">
        <v>3000</v>
      </c>
      <c r="H15" s="41">
        <v>60000</v>
      </c>
    </row>
    <row r="16" ht="29.9" customHeight="1" spans="1:8">
      <c r="A16" s="39" t="s">
        <v>46</v>
      </c>
      <c r="B16" s="39" t="s">
        <v>523</v>
      </c>
      <c r="C16" s="39" t="s">
        <v>543</v>
      </c>
      <c r="D16" s="39" t="s">
        <v>544</v>
      </c>
      <c r="E16" s="37" t="s">
        <v>398</v>
      </c>
      <c r="F16" s="40">
        <v>15</v>
      </c>
      <c r="G16" s="41">
        <v>4000</v>
      </c>
      <c r="H16" s="41">
        <v>60000</v>
      </c>
    </row>
    <row r="17" ht="29.9" customHeight="1" spans="1:8">
      <c r="A17" s="39" t="s">
        <v>46</v>
      </c>
      <c r="B17" s="39" t="s">
        <v>523</v>
      </c>
      <c r="C17" s="39" t="s">
        <v>545</v>
      </c>
      <c r="D17" s="39" t="s">
        <v>546</v>
      </c>
      <c r="E17" s="37" t="s">
        <v>398</v>
      </c>
      <c r="F17" s="40">
        <v>60</v>
      </c>
      <c r="G17" s="41">
        <v>2500</v>
      </c>
      <c r="H17" s="41">
        <v>150000</v>
      </c>
    </row>
    <row r="18" ht="29.9" customHeight="1" spans="1:8">
      <c r="A18" s="39" t="s">
        <v>46</v>
      </c>
      <c r="B18" s="39" t="s">
        <v>523</v>
      </c>
      <c r="C18" s="39" t="s">
        <v>547</v>
      </c>
      <c r="D18" s="39" t="s">
        <v>548</v>
      </c>
      <c r="E18" s="37" t="s">
        <v>398</v>
      </c>
      <c r="F18" s="40">
        <v>5</v>
      </c>
      <c r="G18" s="41">
        <v>4000</v>
      </c>
      <c r="H18" s="41">
        <v>20000</v>
      </c>
    </row>
    <row r="19" ht="29.9" customHeight="1" spans="1:8">
      <c r="A19" s="39" t="s">
        <v>46</v>
      </c>
      <c r="B19" s="39" t="s">
        <v>523</v>
      </c>
      <c r="C19" s="39" t="s">
        <v>549</v>
      </c>
      <c r="D19" s="39" t="s">
        <v>550</v>
      </c>
      <c r="E19" s="37" t="s">
        <v>398</v>
      </c>
      <c r="F19" s="40">
        <v>20</v>
      </c>
      <c r="G19" s="41">
        <v>1000</v>
      </c>
      <c r="H19" s="41">
        <v>20000</v>
      </c>
    </row>
    <row r="20" ht="29.9" customHeight="1" spans="1:8">
      <c r="A20" s="39" t="s">
        <v>46</v>
      </c>
      <c r="B20" s="39" t="s">
        <v>523</v>
      </c>
      <c r="C20" s="39" t="s">
        <v>551</v>
      </c>
      <c r="D20" s="39" t="s">
        <v>552</v>
      </c>
      <c r="E20" s="37" t="s">
        <v>398</v>
      </c>
      <c r="F20" s="40">
        <v>10</v>
      </c>
      <c r="G20" s="41">
        <v>8000</v>
      </c>
      <c r="H20" s="41">
        <v>80000</v>
      </c>
    </row>
    <row r="21" ht="29.9" customHeight="1" spans="1:8">
      <c r="A21" s="39" t="s">
        <v>46</v>
      </c>
      <c r="B21" s="39" t="s">
        <v>523</v>
      </c>
      <c r="C21" s="39" t="s">
        <v>553</v>
      </c>
      <c r="D21" s="39" t="s">
        <v>554</v>
      </c>
      <c r="E21" s="37" t="s">
        <v>398</v>
      </c>
      <c r="F21" s="40">
        <v>30</v>
      </c>
      <c r="G21" s="41">
        <v>6000</v>
      </c>
      <c r="H21" s="41">
        <v>180000</v>
      </c>
    </row>
    <row r="22" ht="29.9" customHeight="1" spans="1:8">
      <c r="A22" s="39" t="s">
        <v>46</v>
      </c>
      <c r="B22" s="39" t="s">
        <v>523</v>
      </c>
      <c r="C22" s="39" t="s">
        <v>555</v>
      </c>
      <c r="D22" s="39" t="s">
        <v>556</v>
      </c>
      <c r="E22" s="37" t="s">
        <v>398</v>
      </c>
      <c r="F22" s="40">
        <v>2</v>
      </c>
      <c r="G22" s="41">
        <v>3000</v>
      </c>
      <c r="H22" s="41">
        <v>6000</v>
      </c>
    </row>
    <row r="23" ht="29.9" customHeight="1" spans="1:8">
      <c r="A23" s="39" t="s">
        <v>46</v>
      </c>
      <c r="B23" s="39" t="s">
        <v>523</v>
      </c>
      <c r="C23" s="39" t="s">
        <v>557</v>
      </c>
      <c r="D23" s="39" t="s">
        <v>558</v>
      </c>
      <c r="E23" s="37" t="s">
        <v>536</v>
      </c>
      <c r="F23" s="40">
        <v>1</v>
      </c>
      <c r="G23" s="41">
        <v>1800000</v>
      </c>
      <c r="H23" s="41">
        <v>1800000</v>
      </c>
    </row>
    <row r="24" ht="29.9" customHeight="1" spans="1:8">
      <c r="A24" s="39" t="s">
        <v>46</v>
      </c>
      <c r="B24" s="39" t="s">
        <v>523</v>
      </c>
      <c r="C24" s="39" t="s">
        <v>559</v>
      </c>
      <c r="D24" s="39" t="s">
        <v>560</v>
      </c>
      <c r="E24" s="37" t="s">
        <v>536</v>
      </c>
      <c r="F24" s="40">
        <v>1</v>
      </c>
      <c r="G24" s="41">
        <v>500000</v>
      </c>
      <c r="H24" s="41">
        <v>500000</v>
      </c>
    </row>
    <row r="25" ht="29.9" customHeight="1" spans="1:8">
      <c r="A25" s="39" t="s">
        <v>46</v>
      </c>
      <c r="B25" s="39" t="s">
        <v>523</v>
      </c>
      <c r="C25" s="39" t="s">
        <v>561</v>
      </c>
      <c r="D25" s="39" t="s">
        <v>562</v>
      </c>
      <c r="E25" s="37" t="s">
        <v>536</v>
      </c>
      <c r="F25" s="40">
        <v>1</v>
      </c>
      <c r="G25" s="41">
        <v>450000</v>
      </c>
      <c r="H25" s="41">
        <v>450000</v>
      </c>
    </row>
    <row r="26" ht="29.9" customHeight="1" spans="1:8">
      <c r="A26" s="39" t="s">
        <v>46</v>
      </c>
      <c r="B26" s="39" t="s">
        <v>523</v>
      </c>
      <c r="C26" s="39" t="s">
        <v>563</v>
      </c>
      <c r="D26" s="39" t="s">
        <v>564</v>
      </c>
      <c r="E26" s="37" t="s">
        <v>398</v>
      </c>
      <c r="F26" s="40">
        <v>100</v>
      </c>
      <c r="G26" s="41">
        <v>20000</v>
      </c>
      <c r="H26" s="41">
        <v>2000000</v>
      </c>
    </row>
    <row r="27" ht="29.9" customHeight="1" spans="1:8">
      <c r="A27" s="39" t="s">
        <v>46</v>
      </c>
      <c r="B27" s="39" t="s">
        <v>523</v>
      </c>
      <c r="C27" s="39" t="s">
        <v>563</v>
      </c>
      <c r="D27" s="39" t="s">
        <v>565</v>
      </c>
      <c r="E27" s="37" t="s">
        <v>536</v>
      </c>
      <c r="F27" s="40">
        <v>2</v>
      </c>
      <c r="G27" s="41">
        <v>350000</v>
      </c>
      <c r="H27" s="41">
        <v>700000</v>
      </c>
    </row>
    <row r="28" ht="29.9" customHeight="1" spans="1:8">
      <c r="A28" s="39" t="s">
        <v>46</v>
      </c>
      <c r="B28" s="39" t="s">
        <v>523</v>
      </c>
      <c r="C28" s="39" t="s">
        <v>563</v>
      </c>
      <c r="D28" s="39" t="s">
        <v>566</v>
      </c>
      <c r="E28" s="37" t="s">
        <v>536</v>
      </c>
      <c r="F28" s="40">
        <v>4</v>
      </c>
      <c r="G28" s="41">
        <v>90000</v>
      </c>
      <c r="H28" s="41">
        <v>360000</v>
      </c>
    </row>
    <row r="29" ht="29.9" customHeight="1" spans="1:8">
      <c r="A29" s="39" t="s">
        <v>46</v>
      </c>
      <c r="B29" s="39" t="s">
        <v>523</v>
      </c>
      <c r="C29" s="39" t="s">
        <v>563</v>
      </c>
      <c r="D29" s="39" t="s">
        <v>567</v>
      </c>
      <c r="E29" s="37" t="s">
        <v>536</v>
      </c>
      <c r="F29" s="40">
        <v>1</v>
      </c>
      <c r="G29" s="41">
        <v>820000</v>
      </c>
      <c r="H29" s="41">
        <v>820000</v>
      </c>
    </row>
    <row r="30" ht="29.9" customHeight="1" spans="1:8">
      <c r="A30" s="39" t="s">
        <v>46</v>
      </c>
      <c r="B30" s="39" t="s">
        <v>523</v>
      </c>
      <c r="C30" s="39" t="s">
        <v>563</v>
      </c>
      <c r="D30" s="39" t="s">
        <v>568</v>
      </c>
      <c r="E30" s="37" t="s">
        <v>536</v>
      </c>
      <c r="F30" s="40">
        <v>20</v>
      </c>
      <c r="G30" s="41">
        <v>160000</v>
      </c>
      <c r="H30" s="41">
        <v>3200000</v>
      </c>
    </row>
    <row r="31" ht="29.9" customHeight="1" spans="1:8">
      <c r="A31" s="39" t="s">
        <v>46</v>
      </c>
      <c r="B31" s="39" t="s">
        <v>523</v>
      </c>
      <c r="C31" s="39" t="s">
        <v>569</v>
      </c>
      <c r="D31" s="39" t="s">
        <v>570</v>
      </c>
      <c r="E31" s="37" t="s">
        <v>536</v>
      </c>
      <c r="F31" s="40">
        <v>3</v>
      </c>
      <c r="G31" s="41">
        <v>100000</v>
      </c>
      <c r="H31" s="41">
        <v>300000</v>
      </c>
    </row>
    <row r="32" ht="29.9" customHeight="1" spans="1:8">
      <c r="A32" s="39" t="s">
        <v>46</v>
      </c>
      <c r="B32" s="39" t="s">
        <v>523</v>
      </c>
      <c r="C32" s="39" t="s">
        <v>571</v>
      </c>
      <c r="D32" s="39" t="s">
        <v>572</v>
      </c>
      <c r="E32" s="37" t="s">
        <v>536</v>
      </c>
      <c r="F32" s="40">
        <v>1</v>
      </c>
      <c r="G32" s="41">
        <v>1000000</v>
      </c>
      <c r="H32" s="41">
        <v>1000000</v>
      </c>
    </row>
    <row r="33" ht="29.9" customHeight="1" spans="1:8">
      <c r="A33" s="39" t="s">
        <v>46</v>
      </c>
      <c r="B33" s="39" t="s">
        <v>523</v>
      </c>
      <c r="C33" s="39" t="s">
        <v>571</v>
      </c>
      <c r="D33" s="39" t="s">
        <v>573</v>
      </c>
      <c r="E33" s="37" t="s">
        <v>536</v>
      </c>
      <c r="F33" s="40">
        <v>1</v>
      </c>
      <c r="G33" s="41">
        <v>700000</v>
      </c>
      <c r="H33" s="41">
        <v>700000</v>
      </c>
    </row>
    <row r="34" ht="29.9" customHeight="1" spans="1:8">
      <c r="A34" s="39" t="s">
        <v>46</v>
      </c>
      <c r="B34" s="39" t="s">
        <v>523</v>
      </c>
      <c r="C34" s="39" t="s">
        <v>571</v>
      </c>
      <c r="D34" s="39" t="s">
        <v>574</v>
      </c>
      <c r="E34" s="37" t="s">
        <v>536</v>
      </c>
      <c r="F34" s="40">
        <v>1</v>
      </c>
      <c r="G34" s="41">
        <v>3000000</v>
      </c>
      <c r="H34" s="41">
        <v>3000000</v>
      </c>
    </row>
    <row r="35" ht="29.9" customHeight="1" spans="1:8">
      <c r="A35" s="39" t="s">
        <v>46</v>
      </c>
      <c r="B35" s="39" t="s">
        <v>523</v>
      </c>
      <c r="C35" s="39" t="s">
        <v>571</v>
      </c>
      <c r="D35" s="39" t="s">
        <v>575</v>
      </c>
      <c r="E35" s="37" t="s">
        <v>536</v>
      </c>
      <c r="F35" s="40">
        <v>1</v>
      </c>
      <c r="G35" s="41">
        <v>3000000</v>
      </c>
      <c r="H35" s="41">
        <v>3000000</v>
      </c>
    </row>
    <row r="36" ht="29.9" customHeight="1" spans="1:8">
      <c r="A36" s="39" t="s">
        <v>46</v>
      </c>
      <c r="B36" s="39" t="s">
        <v>523</v>
      </c>
      <c r="C36" s="39" t="s">
        <v>571</v>
      </c>
      <c r="D36" s="39" t="s">
        <v>576</v>
      </c>
      <c r="E36" s="37" t="s">
        <v>536</v>
      </c>
      <c r="F36" s="40">
        <v>1</v>
      </c>
      <c r="G36" s="41">
        <v>3000000</v>
      </c>
      <c r="H36" s="41">
        <v>3000000</v>
      </c>
    </row>
    <row r="37" ht="29.9" customHeight="1" spans="1:8">
      <c r="A37" s="39" t="s">
        <v>46</v>
      </c>
      <c r="B37" s="39" t="s">
        <v>523</v>
      </c>
      <c r="C37" s="39" t="s">
        <v>571</v>
      </c>
      <c r="D37" s="39" t="s">
        <v>577</v>
      </c>
      <c r="E37" s="37" t="s">
        <v>536</v>
      </c>
      <c r="F37" s="40">
        <v>1</v>
      </c>
      <c r="G37" s="41">
        <v>3000000</v>
      </c>
      <c r="H37" s="41">
        <v>3000000</v>
      </c>
    </row>
    <row r="38" ht="29.9" customHeight="1" spans="1:8">
      <c r="A38" s="39" t="s">
        <v>46</v>
      </c>
      <c r="B38" s="39" t="s">
        <v>523</v>
      </c>
      <c r="C38" s="39" t="s">
        <v>571</v>
      </c>
      <c r="D38" s="39" t="s">
        <v>578</v>
      </c>
      <c r="E38" s="37" t="s">
        <v>536</v>
      </c>
      <c r="F38" s="40">
        <v>1</v>
      </c>
      <c r="G38" s="41">
        <v>800000</v>
      </c>
      <c r="H38" s="41">
        <v>800000</v>
      </c>
    </row>
    <row r="39" ht="29.9" customHeight="1" spans="1:8">
      <c r="A39" s="39" t="s">
        <v>46</v>
      </c>
      <c r="B39" s="39" t="s">
        <v>523</v>
      </c>
      <c r="C39" s="39" t="s">
        <v>571</v>
      </c>
      <c r="D39" s="39" t="s">
        <v>579</v>
      </c>
      <c r="E39" s="37" t="s">
        <v>536</v>
      </c>
      <c r="F39" s="40">
        <v>1</v>
      </c>
      <c r="G39" s="41">
        <v>300000</v>
      </c>
      <c r="H39" s="41">
        <v>300000</v>
      </c>
    </row>
    <row r="40" ht="29.9" customHeight="1" spans="1:8">
      <c r="A40" s="39" t="s">
        <v>46</v>
      </c>
      <c r="B40" s="39" t="s">
        <v>523</v>
      </c>
      <c r="C40" s="39" t="s">
        <v>571</v>
      </c>
      <c r="D40" s="39" t="s">
        <v>580</v>
      </c>
      <c r="E40" s="37" t="s">
        <v>536</v>
      </c>
      <c r="F40" s="40">
        <v>1</v>
      </c>
      <c r="G40" s="41">
        <v>1500000</v>
      </c>
      <c r="H40" s="41">
        <v>1500000</v>
      </c>
    </row>
    <row r="41" ht="29.9" customHeight="1" spans="1:8">
      <c r="A41" s="39" t="s">
        <v>46</v>
      </c>
      <c r="B41" s="39" t="s">
        <v>523</v>
      </c>
      <c r="C41" s="39" t="s">
        <v>571</v>
      </c>
      <c r="D41" s="39" t="s">
        <v>581</v>
      </c>
      <c r="E41" s="37" t="s">
        <v>536</v>
      </c>
      <c r="F41" s="40">
        <v>1</v>
      </c>
      <c r="G41" s="41">
        <v>6140000</v>
      </c>
      <c r="H41" s="41">
        <v>6140000</v>
      </c>
    </row>
    <row r="42" ht="29.9" customHeight="1" spans="1:8">
      <c r="A42" s="39" t="s">
        <v>46</v>
      </c>
      <c r="B42" s="39" t="s">
        <v>523</v>
      </c>
      <c r="C42" s="39" t="s">
        <v>571</v>
      </c>
      <c r="D42" s="39" t="s">
        <v>582</v>
      </c>
      <c r="E42" s="37" t="s">
        <v>536</v>
      </c>
      <c r="F42" s="40">
        <v>1</v>
      </c>
      <c r="G42" s="41">
        <v>900000</v>
      </c>
      <c r="H42" s="41">
        <v>900000</v>
      </c>
    </row>
    <row r="43" ht="29.9" customHeight="1" spans="1:8">
      <c r="A43" s="39" t="s">
        <v>46</v>
      </c>
      <c r="B43" s="39" t="s">
        <v>523</v>
      </c>
      <c r="C43" s="39" t="s">
        <v>571</v>
      </c>
      <c r="D43" s="39" t="s">
        <v>583</v>
      </c>
      <c r="E43" s="37" t="s">
        <v>536</v>
      </c>
      <c r="F43" s="40">
        <v>1</v>
      </c>
      <c r="G43" s="41">
        <v>2100000</v>
      </c>
      <c r="H43" s="41">
        <v>2100000</v>
      </c>
    </row>
    <row r="44" ht="29.9" customHeight="1" spans="1:8">
      <c r="A44" s="39" t="s">
        <v>46</v>
      </c>
      <c r="B44" s="39" t="s">
        <v>523</v>
      </c>
      <c r="C44" s="39" t="s">
        <v>571</v>
      </c>
      <c r="D44" s="39" t="s">
        <v>584</v>
      </c>
      <c r="E44" s="37" t="s">
        <v>536</v>
      </c>
      <c r="F44" s="40">
        <v>1</v>
      </c>
      <c r="G44" s="41">
        <v>1180000</v>
      </c>
      <c r="H44" s="41">
        <v>1180000</v>
      </c>
    </row>
    <row r="45" ht="29.9" customHeight="1" spans="1:8">
      <c r="A45" s="39" t="s">
        <v>46</v>
      </c>
      <c r="B45" s="39" t="s">
        <v>523</v>
      </c>
      <c r="C45" s="39" t="s">
        <v>571</v>
      </c>
      <c r="D45" s="39" t="s">
        <v>585</v>
      </c>
      <c r="E45" s="37" t="s">
        <v>536</v>
      </c>
      <c r="F45" s="40">
        <v>1</v>
      </c>
      <c r="G45" s="41">
        <v>1200000</v>
      </c>
      <c r="H45" s="41">
        <v>1200000</v>
      </c>
    </row>
    <row r="46" ht="29.9" customHeight="1" spans="1:8">
      <c r="A46" s="39" t="s">
        <v>46</v>
      </c>
      <c r="B46" s="39" t="s">
        <v>523</v>
      </c>
      <c r="C46" s="39" t="s">
        <v>586</v>
      </c>
      <c r="D46" s="39" t="s">
        <v>587</v>
      </c>
      <c r="E46" s="37" t="s">
        <v>536</v>
      </c>
      <c r="F46" s="40">
        <v>1</v>
      </c>
      <c r="G46" s="41">
        <v>1100000</v>
      </c>
      <c r="H46" s="41">
        <v>1100000</v>
      </c>
    </row>
    <row r="47" ht="29.9" customHeight="1" spans="1:8">
      <c r="A47" s="39" t="s">
        <v>46</v>
      </c>
      <c r="B47" s="39" t="s">
        <v>523</v>
      </c>
      <c r="C47" s="39" t="s">
        <v>586</v>
      </c>
      <c r="D47" s="39" t="s">
        <v>588</v>
      </c>
      <c r="E47" s="37" t="s">
        <v>536</v>
      </c>
      <c r="F47" s="40">
        <v>1</v>
      </c>
      <c r="G47" s="41">
        <v>450000</v>
      </c>
      <c r="H47" s="41">
        <v>450000</v>
      </c>
    </row>
    <row r="48" ht="29.9" customHeight="1" spans="1:8">
      <c r="A48" s="39" t="s">
        <v>46</v>
      </c>
      <c r="B48" s="39" t="s">
        <v>523</v>
      </c>
      <c r="C48" s="39" t="s">
        <v>586</v>
      </c>
      <c r="D48" s="39" t="s">
        <v>589</v>
      </c>
      <c r="E48" s="37" t="s">
        <v>536</v>
      </c>
      <c r="F48" s="40">
        <v>1</v>
      </c>
      <c r="G48" s="41">
        <v>1650000</v>
      </c>
      <c r="H48" s="41">
        <v>1650000</v>
      </c>
    </row>
    <row r="49" ht="29.9" customHeight="1" spans="1:8">
      <c r="A49" s="39" t="s">
        <v>46</v>
      </c>
      <c r="B49" s="39" t="s">
        <v>523</v>
      </c>
      <c r="C49" s="39" t="s">
        <v>590</v>
      </c>
      <c r="D49" s="39" t="s">
        <v>591</v>
      </c>
      <c r="E49" s="37" t="s">
        <v>536</v>
      </c>
      <c r="F49" s="40">
        <v>1</v>
      </c>
      <c r="G49" s="41">
        <v>3900000</v>
      </c>
      <c r="H49" s="41">
        <v>3900000</v>
      </c>
    </row>
    <row r="50" ht="29.9" customHeight="1" spans="1:8">
      <c r="A50" s="39" t="s">
        <v>46</v>
      </c>
      <c r="B50" s="39" t="s">
        <v>523</v>
      </c>
      <c r="C50" s="39" t="s">
        <v>590</v>
      </c>
      <c r="D50" s="39" t="s">
        <v>592</v>
      </c>
      <c r="E50" s="37" t="s">
        <v>536</v>
      </c>
      <c r="F50" s="40">
        <v>2</v>
      </c>
      <c r="G50" s="41">
        <v>4200000</v>
      </c>
      <c r="H50" s="41">
        <v>8400000</v>
      </c>
    </row>
    <row r="51" ht="29.9" customHeight="1" spans="1:8">
      <c r="A51" s="39" t="s">
        <v>46</v>
      </c>
      <c r="B51" s="39" t="s">
        <v>523</v>
      </c>
      <c r="C51" s="39" t="s">
        <v>590</v>
      </c>
      <c r="D51" s="39" t="s">
        <v>593</v>
      </c>
      <c r="E51" s="37" t="s">
        <v>536</v>
      </c>
      <c r="F51" s="40">
        <v>1</v>
      </c>
      <c r="G51" s="41">
        <v>2000000</v>
      </c>
      <c r="H51" s="41">
        <v>2000000</v>
      </c>
    </row>
    <row r="52" ht="29.9" customHeight="1" spans="1:8">
      <c r="A52" s="39" t="s">
        <v>46</v>
      </c>
      <c r="B52" s="39" t="s">
        <v>523</v>
      </c>
      <c r="C52" s="39" t="s">
        <v>590</v>
      </c>
      <c r="D52" s="39" t="s">
        <v>594</v>
      </c>
      <c r="E52" s="37" t="s">
        <v>536</v>
      </c>
      <c r="F52" s="40">
        <v>1</v>
      </c>
      <c r="G52" s="41">
        <v>2690000</v>
      </c>
      <c r="H52" s="41">
        <v>2690000</v>
      </c>
    </row>
    <row r="53" ht="29.9" customHeight="1" spans="1:8">
      <c r="A53" s="39" t="s">
        <v>46</v>
      </c>
      <c r="B53" s="39" t="s">
        <v>523</v>
      </c>
      <c r="C53" s="39" t="s">
        <v>590</v>
      </c>
      <c r="D53" s="39" t="s">
        <v>595</v>
      </c>
      <c r="E53" s="37" t="s">
        <v>536</v>
      </c>
      <c r="F53" s="40">
        <v>2</v>
      </c>
      <c r="G53" s="41">
        <v>1600000</v>
      </c>
      <c r="H53" s="41">
        <v>3200000</v>
      </c>
    </row>
    <row r="54" ht="29.9" customHeight="1" spans="1:8">
      <c r="A54" s="39" t="s">
        <v>46</v>
      </c>
      <c r="B54" s="39" t="s">
        <v>523</v>
      </c>
      <c r="C54" s="39" t="s">
        <v>590</v>
      </c>
      <c r="D54" s="39" t="s">
        <v>596</v>
      </c>
      <c r="E54" s="37" t="s">
        <v>536</v>
      </c>
      <c r="F54" s="40">
        <v>2</v>
      </c>
      <c r="G54" s="41">
        <v>160000</v>
      </c>
      <c r="H54" s="41">
        <v>320000</v>
      </c>
    </row>
    <row r="55" ht="29.9" customHeight="1" spans="1:8">
      <c r="A55" s="39" t="s">
        <v>46</v>
      </c>
      <c r="B55" s="39" t="s">
        <v>523</v>
      </c>
      <c r="C55" s="39" t="s">
        <v>597</v>
      </c>
      <c r="D55" s="39" t="s">
        <v>598</v>
      </c>
      <c r="E55" s="37" t="s">
        <v>536</v>
      </c>
      <c r="F55" s="40">
        <v>1</v>
      </c>
      <c r="G55" s="41">
        <v>220000</v>
      </c>
      <c r="H55" s="41">
        <v>220000</v>
      </c>
    </row>
    <row r="56" ht="29.9" customHeight="1" spans="1:8">
      <c r="A56" s="39" t="s">
        <v>46</v>
      </c>
      <c r="B56" s="39" t="s">
        <v>523</v>
      </c>
      <c r="C56" s="39" t="s">
        <v>597</v>
      </c>
      <c r="D56" s="39" t="s">
        <v>599</v>
      </c>
      <c r="E56" s="37" t="s">
        <v>536</v>
      </c>
      <c r="F56" s="40">
        <v>3</v>
      </c>
      <c r="G56" s="41">
        <v>200000</v>
      </c>
      <c r="H56" s="41">
        <v>600000</v>
      </c>
    </row>
    <row r="57" ht="29.9" customHeight="1" spans="1:8">
      <c r="A57" s="39" t="s">
        <v>46</v>
      </c>
      <c r="B57" s="39" t="s">
        <v>523</v>
      </c>
      <c r="C57" s="39" t="s">
        <v>597</v>
      </c>
      <c r="D57" s="39" t="s">
        <v>600</v>
      </c>
      <c r="E57" s="37" t="s">
        <v>536</v>
      </c>
      <c r="F57" s="40">
        <v>1</v>
      </c>
      <c r="G57" s="41">
        <v>477000</v>
      </c>
      <c r="H57" s="41">
        <v>477000</v>
      </c>
    </row>
    <row r="58" ht="29.9" customHeight="1" spans="1:8">
      <c r="A58" s="39" t="s">
        <v>46</v>
      </c>
      <c r="B58" s="39" t="s">
        <v>523</v>
      </c>
      <c r="C58" s="39" t="s">
        <v>597</v>
      </c>
      <c r="D58" s="39" t="s">
        <v>601</v>
      </c>
      <c r="E58" s="37" t="s">
        <v>536</v>
      </c>
      <c r="F58" s="40">
        <v>1</v>
      </c>
      <c r="G58" s="41">
        <v>265000</v>
      </c>
      <c r="H58" s="41">
        <v>265000</v>
      </c>
    </row>
    <row r="59" ht="29.9" customHeight="1" spans="1:8">
      <c r="A59" s="39" t="s">
        <v>46</v>
      </c>
      <c r="B59" s="39" t="s">
        <v>523</v>
      </c>
      <c r="C59" s="39" t="s">
        <v>597</v>
      </c>
      <c r="D59" s="39" t="s">
        <v>602</v>
      </c>
      <c r="E59" s="37" t="s">
        <v>536</v>
      </c>
      <c r="F59" s="40">
        <v>1</v>
      </c>
      <c r="G59" s="41">
        <v>500000</v>
      </c>
      <c r="H59" s="41">
        <v>500000</v>
      </c>
    </row>
    <row r="60" ht="29.9" customHeight="1" spans="1:8">
      <c r="A60" s="39" t="s">
        <v>46</v>
      </c>
      <c r="B60" s="39" t="s">
        <v>523</v>
      </c>
      <c r="C60" s="39" t="s">
        <v>603</v>
      </c>
      <c r="D60" s="39" t="s">
        <v>604</v>
      </c>
      <c r="E60" s="37" t="s">
        <v>536</v>
      </c>
      <c r="F60" s="40">
        <v>1</v>
      </c>
      <c r="G60" s="41">
        <v>21000000</v>
      </c>
      <c r="H60" s="41">
        <v>21000000</v>
      </c>
    </row>
    <row r="61" ht="29.9" customHeight="1" spans="1:8">
      <c r="A61" s="39" t="s">
        <v>46</v>
      </c>
      <c r="B61" s="39" t="s">
        <v>523</v>
      </c>
      <c r="C61" s="39" t="s">
        <v>605</v>
      </c>
      <c r="D61" s="39" t="s">
        <v>606</v>
      </c>
      <c r="E61" s="37" t="s">
        <v>536</v>
      </c>
      <c r="F61" s="40">
        <v>1</v>
      </c>
      <c r="G61" s="41">
        <v>5000000</v>
      </c>
      <c r="H61" s="41">
        <v>5000000</v>
      </c>
    </row>
    <row r="62" ht="29.9" customHeight="1" spans="1:8">
      <c r="A62" s="39" t="s">
        <v>46</v>
      </c>
      <c r="B62" s="39" t="s">
        <v>523</v>
      </c>
      <c r="C62" s="39" t="s">
        <v>605</v>
      </c>
      <c r="D62" s="39" t="s">
        <v>607</v>
      </c>
      <c r="E62" s="37" t="s">
        <v>536</v>
      </c>
      <c r="F62" s="40">
        <v>1</v>
      </c>
      <c r="G62" s="41">
        <v>1000000</v>
      </c>
      <c r="H62" s="41">
        <v>1000000</v>
      </c>
    </row>
    <row r="63" ht="29.9" customHeight="1" spans="1:8">
      <c r="A63" s="39" t="s">
        <v>46</v>
      </c>
      <c r="B63" s="39" t="s">
        <v>523</v>
      </c>
      <c r="C63" s="39" t="s">
        <v>605</v>
      </c>
      <c r="D63" s="39" t="s">
        <v>608</v>
      </c>
      <c r="E63" s="37" t="s">
        <v>536</v>
      </c>
      <c r="F63" s="40">
        <v>1</v>
      </c>
      <c r="G63" s="41">
        <v>1250000</v>
      </c>
      <c r="H63" s="41">
        <v>1250000</v>
      </c>
    </row>
    <row r="64" ht="29.9" customHeight="1" spans="1:8">
      <c r="A64" s="39" t="s">
        <v>46</v>
      </c>
      <c r="B64" s="39" t="s">
        <v>523</v>
      </c>
      <c r="C64" s="39" t="s">
        <v>609</v>
      </c>
      <c r="D64" s="39" t="s">
        <v>610</v>
      </c>
      <c r="E64" s="37" t="s">
        <v>536</v>
      </c>
      <c r="F64" s="40">
        <v>1</v>
      </c>
      <c r="G64" s="41">
        <v>28000000</v>
      </c>
      <c r="H64" s="41">
        <v>28000000</v>
      </c>
    </row>
    <row r="65" ht="29.9" customHeight="1" spans="1:8">
      <c r="A65" s="39" t="s">
        <v>46</v>
      </c>
      <c r="B65" s="39" t="s">
        <v>523</v>
      </c>
      <c r="C65" s="39" t="s">
        <v>609</v>
      </c>
      <c r="D65" s="39" t="s">
        <v>610</v>
      </c>
      <c r="E65" s="37" t="s">
        <v>536</v>
      </c>
      <c r="F65" s="40">
        <v>1</v>
      </c>
      <c r="G65" s="41">
        <v>28000000</v>
      </c>
      <c r="H65" s="41">
        <v>28000000</v>
      </c>
    </row>
    <row r="66" ht="29.9" customHeight="1" spans="1:8">
      <c r="A66" s="39" t="s">
        <v>46</v>
      </c>
      <c r="B66" s="39" t="s">
        <v>523</v>
      </c>
      <c r="C66" s="39" t="s">
        <v>611</v>
      </c>
      <c r="D66" s="39" t="s">
        <v>612</v>
      </c>
      <c r="E66" s="37" t="s">
        <v>536</v>
      </c>
      <c r="F66" s="40">
        <v>1</v>
      </c>
      <c r="G66" s="41">
        <v>2000000</v>
      </c>
      <c r="H66" s="41">
        <v>2000000</v>
      </c>
    </row>
    <row r="67" ht="29.9" customHeight="1" spans="1:8">
      <c r="A67" s="39" t="s">
        <v>46</v>
      </c>
      <c r="B67" s="39" t="s">
        <v>523</v>
      </c>
      <c r="C67" s="39" t="s">
        <v>611</v>
      </c>
      <c r="D67" s="39" t="s">
        <v>613</v>
      </c>
      <c r="E67" s="37" t="s">
        <v>536</v>
      </c>
      <c r="F67" s="40">
        <v>1</v>
      </c>
      <c r="G67" s="41">
        <v>100000</v>
      </c>
      <c r="H67" s="41">
        <v>100000</v>
      </c>
    </row>
    <row r="68" ht="29.9" customHeight="1" spans="1:8">
      <c r="A68" s="39" t="s">
        <v>46</v>
      </c>
      <c r="B68" s="39" t="s">
        <v>523</v>
      </c>
      <c r="C68" s="39" t="s">
        <v>611</v>
      </c>
      <c r="D68" s="39" t="s">
        <v>614</v>
      </c>
      <c r="E68" s="37" t="s">
        <v>536</v>
      </c>
      <c r="F68" s="40">
        <v>1</v>
      </c>
      <c r="G68" s="41">
        <v>800000</v>
      </c>
      <c r="H68" s="41">
        <v>800000</v>
      </c>
    </row>
    <row r="69" ht="29.9" customHeight="1" spans="1:8">
      <c r="A69" s="39" t="s">
        <v>46</v>
      </c>
      <c r="B69" s="39" t="s">
        <v>523</v>
      </c>
      <c r="C69" s="39" t="s">
        <v>611</v>
      </c>
      <c r="D69" s="39" t="s">
        <v>615</v>
      </c>
      <c r="E69" s="37" t="s">
        <v>536</v>
      </c>
      <c r="F69" s="40">
        <v>1</v>
      </c>
      <c r="G69" s="41">
        <v>800000</v>
      </c>
      <c r="H69" s="41">
        <v>800000</v>
      </c>
    </row>
    <row r="70" ht="29.9" customHeight="1" spans="1:8">
      <c r="A70" s="39" t="s">
        <v>46</v>
      </c>
      <c r="B70" s="39" t="s">
        <v>523</v>
      </c>
      <c r="C70" s="39" t="s">
        <v>611</v>
      </c>
      <c r="D70" s="39" t="s">
        <v>616</v>
      </c>
      <c r="E70" s="37" t="s">
        <v>536</v>
      </c>
      <c r="F70" s="40">
        <v>1</v>
      </c>
      <c r="G70" s="41">
        <v>150000</v>
      </c>
      <c r="H70" s="41">
        <v>150000</v>
      </c>
    </row>
    <row r="71" ht="29.9" customHeight="1" spans="1:8">
      <c r="A71" s="39" t="s">
        <v>46</v>
      </c>
      <c r="B71" s="39" t="s">
        <v>523</v>
      </c>
      <c r="C71" s="39" t="s">
        <v>611</v>
      </c>
      <c r="D71" s="39" t="s">
        <v>617</v>
      </c>
      <c r="E71" s="37" t="s">
        <v>536</v>
      </c>
      <c r="F71" s="40">
        <v>1</v>
      </c>
      <c r="G71" s="41">
        <v>900000</v>
      </c>
      <c r="H71" s="41">
        <v>900000</v>
      </c>
    </row>
    <row r="72" ht="29.9" customHeight="1" spans="1:8">
      <c r="A72" s="39" t="s">
        <v>46</v>
      </c>
      <c r="B72" s="39" t="s">
        <v>523</v>
      </c>
      <c r="C72" s="39" t="s">
        <v>611</v>
      </c>
      <c r="D72" s="39" t="s">
        <v>618</v>
      </c>
      <c r="E72" s="37" t="s">
        <v>536</v>
      </c>
      <c r="F72" s="40">
        <v>1</v>
      </c>
      <c r="G72" s="41">
        <v>600000</v>
      </c>
      <c r="H72" s="41">
        <v>600000</v>
      </c>
    </row>
    <row r="73" ht="29.9" customHeight="1" spans="1:8">
      <c r="A73" s="39" t="s">
        <v>46</v>
      </c>
      <c r="B73" s="39" t="s">
        <v>523</v>
      </c>
      <c r="C73" s="39" t="s">
        <v>611</v>
      </c>
      <c r="D73" s="39" t="s">
        <v>619</v>
      </c>
      <c r="E73" s="37" t="s">
        <v>536</v>
      </c>
      <c r="F73" s="40">
        <v>1</v>
      </c>
      <c r="G73" s="41">
        <v>4400000</v>
      </c>
      <c r="H73" s="41">
        <v>4400000</v>
      </c>
    </row>
    <row r="74" ht="29.9" customHeight="1" spans="1:8">
      <c r="A74" s="39" t="s">
        <v>46</v>
      </c>
      <c r="B74" s="39" t="s">
        <v>523</v>
      </c>
      <c r="C74" s="39" t="s">
        <v>611</v>
      </c>
      <c r="D74" s="39" t="s">
        <v>620</v>
      </c>
      <c r="E74" s="37" t="s">
        <v>536</v>
      </c>
      <c r="F74" s="40">
        <v>1</v>
      </c>
      <c r="G74" s="41">
        <v>2000000</v>
      </c>
      <c r="H74" s="41">
        <v>2000000</v>
      </c>
    </row>
    <row r="75" ht="29.9" customHeight="1" spans="1:8">
      <c r="A75" s="39" t="s">
        <v>46</v>
      </c>
      <c r="B75" s="39" t="s">
        <v>523</v>
      </c>
      <c r="C75" s="39" t="s">
        <v>611</v>
      </c>
      <c r="D75" s="39" t="s">
        <v>621</v>
      </c>
      <c r="E75" s="37" t="s">
        <v>536</v>
      </c>
      <c r="F75" s="40">
        <v>1</v>
      </c>
      <c r="G75" s="41">
        <v>80000</v>
      </c>
      <c r="H75" s="41">
        <v>80000</v>
      </c>
    </row>
    <row r="76" ht="29.9" customHeight="1" spans="1:8">
      <c r="A76" s="39" t="s">
        <v>46</v>
      </c>
      <c r="B76" s="39" t="s">
        <v>523</v>
      </c>
      <c r="C76" s="39" t="s">
        <v>611</v>
      </c>
      <c r="D76" s="39" t="s">
        <v>622</v>
      </c>
      <c r="E76" s="37" t="s">
        <v>536</v>
      </c>
      <c r="F76" s="40">
        <v>1</v>
      </c>
      <c r="G76" s="41">
        <v>980000</v>
      </c>
      <c r="H76" s="41">
        <v>980000</v>
      </c>
    </row>
    <row r="77" ht="29.9" customHeight="1" spans="1:8">
      <c r="A77" s="39" t="s">
        <v>46</v>
      </c>
      <c r="B77" s="39" t="s">
        <v>523</v>
      </c>
      <c r="C77" s="39" t="s">
        <v>611</v>
      </c>
      <c r="D77" s="39" t="s">
        <v>623</v>
      </c>
      <c r="E77" s="37" t="s">
        <v>536</v>
      </c>
      <c r="F77" s="40">
        <v>1</v>
      </c>
      <c r="G77" s="41">
        <v>150000</v>
      </c>
      <c r="H77" s="41">
        <v>150000</v>
      </c>
    </row>
    <row r="78" ht="29.9" customHeight="1" spans="1:8">
      <c r="A78" s="39" t="s">
        <v>46</v>
      </c>
      <c r="B78" s="39" t="s">
        <v>523</v>
      </c>
      <c r="C78" s="39" t="s">
        <v>611</v>
      </c>
      <c r="D78" s="39" t="s">
        <v>624</v>
      </c>
      <c r="E78" s="37" t="s">
        <v>536</v>
      </c>
      <c r="F78" s="40">
        <v>1</v>
      </c>
      <c r="G78" s="41">
        <v>700000</v>
      </c>
      <c r="H78" s="41">
        <v>700000</v>
      </c>
    </row>
    <row r="79" ht="29.9" customHeight="1" spans="1:8">
      <c r="A79" s="39" t="s">
        <v>46</v>
      </c>
      <c r="B79" s="39" t="s">
        <v>523</v>
      </c>
      <c r="C79" s="39" t="s">
        <v>611</v>
      </c>
      <c r="D79" s="39" t="s">
        <v>625</v>
      </c>
      <c r="E79" s="37" t="s">
        <v>536</v>
      </c>
      <c r="F79" s="40">
        <v>1</v>
      </c>
      <c r="G79" s="41">
        <v>400000</v>
      </c>
      <c r="H79" s="41">
        <v>400000</v>
      </c>
    </row>
    <row r="80" ht="29.9" customHeight="1" spans="1:8">
      <c r="A80" s="39" t="s">
        <v>46</v>
      </c>
      <c r="B80" s="39" t="s">
        <v>523</v>
      </c>
      <c r="C80" s="39" t="s">
        <v>611</v>
      </c>
      <c r="D80" s="39" t="s">
        <v>625</v>
      </c>
      <c r="E80" s="37" t="s">
        <v>536</v>
      </c>
      <c r="F80" s="40">
        <v>1</v>
      </c>
      <c r="G80" s="41">
        <v>380000</v>
      </c>
      <c r="H80" s="41">
        <v>380000</v>
      </c>
    </row>
    <row r="81" ht="29.9" customHeight="1" spans="1:8">
      <c r="A81" s="39" t="s">
        <v>46</v>
      </c>
      <c r="B81" s="39" t="s">
        <v>523</v>
      </c>
      <c r="C81" s="39" t="s">
        <v>611</v>
      </c>
      <c r="D81" s="39" t="s">
        <v>626</v>
      </c>
      <c r="E81" s="37" t="s">
        <v>536</v>
      </c>
      <c r="F81" s="40">
        <v>1</v>
      </c>
      <c r="G81" s="41">
        <v>300000</v>
      </c>
      <c r="H81" s="41">
        <v>300000</v>
      </c>
    </row>
    <row r="82" ht="29.9" customHeight="1" spans="1:8">
      <c r="A82" s="39" t="s">
        <v>46</v>
      </c>
      <c r="B82" s="39" t="s">
        <v>523</v>
      </c>
      <c r="C82" s="39" t="s">
        <v>611</v>
      </c>
      <c r="D82" s="39" t="s">
        <v>627</v>
      </c>
      <c r="E82" s="37" t="s">
        <v>536</v>
      </c>
      <c r="F82" s="40">
        <v>1</v>
      </c>
      <c r="G82" s="41">
        <v>1300000</v>
      </c>
      <c r="H82" s="41">
        <v>1300000</v>
      </c>
    </row>
    <row r="83" ht="29.9" customHeight="1" spans="1:8">
      <c r="A83" s="39" t="s">
        <v>46</v>
      </c>
      <c r="B83" s="39" t="s">
        <v>523</v>
      </c>
      <c r="C83" s="39" t="s">
        <v>611</v>
      </c>
      <c r="D83" s="39" t="s">
        <v>628</v>
      </c>
      <c r="E83" s="37" t="s">
        <v>536</v>
      </c>
      <c r="F83" s="40">
        <v>2</v>
      </c>
      <c r="G83" s="41">
        <v>100000</v>
      </c>
      <c r="H83" s="41">
        <v>200000</v>
      </c>
    </row>
    <row r="84" ht="29.9" customHeight="1" spans="1:8">
      <c r="A84" s="39" t="s">
        <v>46</v>
      </c>
      <c r="B84" s="39" t="s">
        <v>523</v>
      </c>
      <c r="C84" s="39" t="s">
        <v>611</v>
      </c>
      <c r="D84" s="39" t="s">
        <v>629</v>
      </c>
      <c r="E84" s="37" t="s">
        <v>536</v>
      </c>
      <c r="F84" s="40">
        <v>1</v>
      </c>
      <c r="G84" s="41">
        <v>185000</v>
      </c>
      <c r="H84" s="41">
        <v>185000</v>
      </c>
    </row>
    <row r="85" ht="29.9" customHeight="1" spans="1:8">
      <c r="A85" s="39" t="s">
        <v>46</v>
      </c>
      <c r="B85" s="39" t="s">
        <v>523</v>
      </c>
      <c r="C85" s="39" t="s">
        <v>611</v>
      </c>
      <c r="D85" s="39" t="s">
        <v>630</v>
      </c>
      <c r="E85" s="37" t="s">
        <v>536</v>
      </c>
      <c r="F85" s="40">
        <v>1</v>
      </c>
      <c r="G85" s="41">
        <v>800000</v>
      </c>
      <c r="H85" s="41">
        <v>800000</v>
      </c>
    </row>
    <row r="86" ht="29.9" customHeight="1" spans="1:8">
      <c r="A86" s="39" t="s">
        <v>46</v>
      </c>
      <c r="B86" s="39" t="s">
        <v>523</v>
      </c>
      <c r="C86" s="39" t="s">
        <v>611</v>
      </c>
      <c r="D86" s="39" t="s">
        <v>631</v>
      </c>
      <c r="E86" s="37" t="s">
        <v>536</v>
      </c>
      <c r="F86" s="40">
        <v>1</v>
      </c>
      <c r="G86" s="41">
        <v>800000</v>
      </c>
      <c r="H86" s="41">
        <v>800000</v>
      </c>
    </row>
    <row r="87" ht="29.9" customHeight="1" spans="1:8">
      <c r="A87" s="39" t="s">
        <v>46</v>
      </c>
      <c r="B87" s="39" t="s">
        <v>523</v>
      </c>
      <c r="C87" s="39" t="s">
        <v>611</v>
      </c>
      <c r="D87" s="39" t="s">
        <v>632</v>
      </c>
      <c r="E87" s="37" t="s">
        <v>536</v>
      </c>
      <c r="F87" s="40">
        <v>1</v>
      </c>
      <c r="G87" s="41">
        <v>400000</v>
      </c>
      <c r="H87" s="41">
        <v>400000</v>
      </c>
    </row>
    <row r="88" ht="29.9" customHeight="1" spans="1:8">
      <c r="A88" s="39" t="s">
        <v>46</v>
      </c>
      <c r="B88" s="39" t="s">
        <v>523</v>
      </c>
      <c r="C88" s="39" t="s">
        <v>611</v>
      </c>
      <c r="D88" s="39" t="s">
        <v>633</v>
      </c>
      <c r="E88" s="37" t="s">
        <v>536</v>
      </c>
      <c r="F88" s="40">
        <v>1</v>
      </c>
      <c r="G88" s="41">
        <v>1150000</v>
      </c>
      <c r="H88" s="41">
        <v>1150000</v>
      </c>
    </row>
    <row r="89" ht="29.9" customHeight="1" spans="1:8">
      <c r="A89" s="39" t="s">
        <v>46</v>
      </c>
      <c r="B89" s="39" t="s">
        <v>523</v>
      </c>
      <c r="C89" s="39" t="s">
        <v>611</v>
      </c>
      <c r="D89" s="39" t="s">
        <v>634</v>
      </c>
      <c r="E89" s="37" t="s">
        <v>536</v>
      </c>
      <c r="F89" s="40">
        <v>1</v>
      </c>
      <c r="G89" s="41">
        <v>600000</v>
      </c>
      <c r="H89" s="41">
        <v>600000</v>
      </c>
    </row>
    <row r="90" ht="29.9" customHeight="1" spans="1:8">
      <c r="A90" s="39" t="s">
        <v>46</v>
      </c>
      <c r="B90" s="39" t="s">
        <v>523</v>
      </c>
      <c r="C90" s="39" t="s">
        <v>611</v>
      </c>
      <c r="D90" s="39" t="s">
        <v>635</v>
      </c>
      <c r="E90" s="37" t="s">
        <v>536</v>
      </c>
      <c r="F90" s="40">
        <v>1</v>
      </c>
      <c r="G90" s="41">
        <v>170000</v>
      </c>
      <c r="H90" s="41">
        <v>170000</v>
      </c>
    </row>
    <row r="91" ht="29.9" customHeight="1" spans="1:8">
      <c r="A91" s="39" t="s">
        <v>46</v>
      </c>
      <c r="B91" s="39" t="s">
        <v>523</v>
      </c>
      <c r="C91" s="39" t="s">
        <v>611</v>
      </c>
      <c r="D91" s="39" t="s">
        <v>636</v>
      </c>
      <c r="E91" s="37" t="s">
        <v>536</v>
      </c>
      <c r="F91" s="40">
        <v>1</v>
      </c>
      <c r="G91" s="41">
        <v>100000</v>
      </c>
      <c r="H91" s="41">
        <v>100000</v>
      </c>
    </row>
    <row r="92" ht="29.9" customHeight="1" spans="1:8">
      <c r="A92" s="39" t="s">
        <v>46</v>
      </c>
      <c r="B92" s="39" t="s">
        <v>523</v>
      </c>
      <c r="C92" s="39" t="s">
        <v>611</v>
      </c>
      <c r="D92" s="39" t="s">
        <v>637</v>
      </c>
      <c r="E92" s="37" t="s">
        <v>536</v>
      </c>
      <c r="F92" s="40">
        <v>2</v>
      </c>
      <c r="G92" s="41">
        <v>100000</v>
      </c>
      <c r="H92" s="41">
        <v>200000</v>
      </c>
    </row>
    <row r="93" ht="29.9" customHeight="1" spans="1:8">
      <c r="A93" s="39" t="s">
        <v>46</v>
      </c>
      <c r="B93" s="39" t="s">
        <v>523</v>
      </c>
      <c r="C93" s="39" t="s">
        <v>611</v>
      </c>
      <c r="D93" s="39" t="s">
        <v>638</v>
      </c>
      <c r="E93" s="37" t="s">
        <v>536</v>
      </c>
      <c r="F93" s="40">
        <v>3</v>
      </c>
      <c r="G93" s="41">
        <v>10000</v>
      </c>
      <c r="H93" s="41">
        <v>30000</v>
      </c>
    </row>
    <row r="94" ht="29.9" customHeight="1" spans="1:8">
      <c r="A94" s="39" t="s">
        <v>46</v>
      </c>
      <c r="B94" s="39" t="s">
        <v>523</v>
      </c>
      <c r="C94" s="39" t="s">
        <v>611</v>
      </c>
      <c r="D94" s="39" t="s">
        <v>639</v>
      </c>
      <c r="E94" s="37" t="s">
        <v>536</v>
      </c>
      <c r="F94" s="40">
        <v>1</v>
      </c>
      <c r="G94" s="41">
        <v>45000</v>
      </c>
      <c r="H94" s="41">
        <v>45000</v>
      </c>
    </row>
    <row r="95" ht="29.9" customHeight="1" spans="1:8">
      <c r="A95" s="39" t="s">
        <v>46</v>
      </c>
      <c r="B95" s="39" t="s">
        <v>523</v>
      </c>
      <c r="C95" s="39" t="s">
        <v>611</v>
      </c>
      <c r="D95" s="39" t="s">
        <v>640</v>
      </c>
      <c r="E95" s="37" t="s">
        <v>536</v>
      </c>
      <c r="F95" s="40">
        <v>1</v>
      </c>
      <c r="G95" s="41">
        <v>2800000</v>
      </c>
      <c r="H95" s="41">
        <v>2800000</v>
      </c>
    </row>
    <row r="96" ht="29.9" customHeight="1" spans="1:8">
      <c r="A96" s="39" t="s">
        <v>46</v>
      </c>
      <c r="B96" s="39" t="s">
        <v>523</v>
      </c>
      <c r="C96" s="39" t="s">
        <v>611</v>
      </c>
      <c r="D96" s="39" t="s">
        <v>641</v>
      </c>
      <c r="E96" s="37" t="s">
        <v>536</v>
      </c>
      <c r="F96" s="40">
        <v>1</v>
      </c>
      <c r="G96" s="41">
        <v>140000</v>
      </c>
      <c r="H96" s="41">
        <v>140000</v>
      </c>
    </row>
    <row r="97" ht="29.9" customHeight="1" spans="1:8">
      <c r="A97" s="39" t="s">
        <v>46</v>
      </c>
      <c r="B97" s="39" t="s">
        <v>523</v>
      </c>
      <c r="C97" s="39" t="s">
        <v>611</v>
      </c>
      <c r="D97" s="39" t="s">
        <v>642</v>
      </c>
      <c r="E97" s="37" t="s">
        <v>536</v>
      </c>
      <c r="F97" s="40">
        <v>1</v>
      </c>
      <c r="G97" s="41">
        <v>300000</v>
      </c>
      <c r="H97" s="41">
        <v>300000</v>
      </c>
    </row>
    <row r="98" ht="29.9" customHeight="1" spans="1:8">
      <c r="A98" s="39" t="s">
        <v>46</v>
      </c>
      <c r="B98" s="39" t="s">
        <v>523</v>
      </c>
      <c r="C98" s="39" t="s">
        <v>611</v>
      </c>
      <c r="D98" s="39" t="s">
        <v>642</v>
      </c>
      <c r="E98" s="37" t="s">
        <v>536</v>
      </c>
      <c r="F98" s="40">
        <v>1</v>
      </c>
      <c r="G98" s="41">
        <v>500000</v>
      </c>
      <c r="H98" s="41">
        <v>500000</v>
      </c>
    </row>
    <row r="99" ht="29.9" customHeight="1" spans="1:8">
      <c r="A99" s="39" t="s">
        <v>46</v>
      </c>
      <c r="B99" s="39" t="s">
        <v>523</v>
      </c>
      <c r="C99" s="39" t="s">
        <v>611</v>
      </c>
      <c r="D99" s="39" t="s">
        <v>643</v>
      </c>
      <c r="E99" s="37" t="s">
        <v>536</v>
      </c>
      <c r="F99" s="40">
        <v>2</v>
      </c>
      <c r="G99" s="41">
        <v>150000</v>
      </c>
      <c r="H99" s="41">
        <v>300000</v>
      </c>
    </row>
    <row r="100" ht="29.9" customHeight="1" spans="1:8">
      <c r="A100" s="39" t="s">
        <v>46</v>
      </c>
      <c r="B100" s="39" t="s">
        <v>523</v>
      </c>
      <c r="C100" s="39" t="s">
        <v>644</v>
      </c>
      <c r="D100" s="39" t="s">
        <v>645</v>
      </c>
      <c r="E100" s="37" t="s">
        <v>536</v>
      </c>
      <c r="F100" s="40">
        <v>4</v>
      </c>
      <c r="G100" s="41">
        <v>260000</v>
      </c>
      <c r="H100" s="41">
        <v>1040000</v>
      </c>
    </row>
    <row r="101" ht="29.9" customHeight="1" spans="1:8">
      <c r="A101" s="39" t="s">
        <v>46</v>
      </c>
      <c r="B101" s="39" t="s">
        <v>523</v>
      </c>
      <c r="C101" s="39" t="s">
        <v>644</v>
      </c>
      <c r="D101" s="39" t="s">
        <v>646</v>
      </c>
      <c r="E101" s="37" t="s">
        <v>536</v>
      </c>
      <c r="F101" s="40">
        <v>1</v>
      </c>
      <c r="G101" s="41">
        <v>400000</v>
      </c>
      <c r="H101" s="41">
        <v>400000</v>
      </c>
    </row>
    <row r="102" ht="29.9" customHeight="1" spans="1:8">
      <c r="A102" s="39" t="s">
        <v>46</v>
      </c>
      <c r="B102" s="39" t="s">
        <v>523</v>
      </c>
      <c r="C102" s="39" t="s">
        <v>644</v>
      </c>
      <c r="D102" s="39" t="s">
        <v>647</v>
      </c>
      <c r="E102" s="37" t="s">
        <v>536</v>
      </c>
      <c r="F102" s="40">
        <v>1</v>
      </c>
      <c r="G102" s="41">
        <v>550000</v>
      </c>
      <c r="H102" s="41">
        <v>550000</v>
      </c>
    </row>
    <row r="103" ht="29.9" customHeight="1" spans="1:8">
      <c r="A103" s="39" t="s">
        <v>46</v>
      </c>
      <c r="B103" s="39" t="s">
        <v>523</v>
      </c>
      <c r="C103" s="39" t="s">
        <v>644</v>
      </c>
      <c r="D103" s="39" t="s">
        <v>648</v>
      </c>
      <c r="E103" s="37" t="s">
        <v>536</v>
      </c>
      <c r="F103" s="40">
        <v>2</v>
      </c>
      <c r="G103" s="41">
        <v>500000</v>
      </c>
      <c r="H103" s="41">
        <v>1000000</v>
      </c>
    </row>
    <row r="104" ht="29.9" customHeight="1" spans="1:8">
      <c r="A104" s="39" t="s">
        <v>46</v>
      </c>
      <c r="B104" s="39" t="s">
        <v>523</v>
      </c>
      <c r="C104" s="39" t="s">
        <v>644</v>
      </c>
      <c r="D104" s="39" t="s">
        <v>649</v>
      </c>
      <c r="E104" s="37" t="s">
        <v>536</v>
      </c>
      <c r="F104" s="40">
        <v>8</v>
      </c>
      <c r="G104" s="41">
        <v>350000</v>
      </c>
      <c r="H104" s="41">
        <v>2800000</v>
      </c>
    </row>
    <row r="105" ht="29.9" customHeight="1" spans="1:8">
      <c r="A105" s="39" t="s">
        <v>46</v>
      </c>
      <c r="B105" s="39" t="s">
        <v>523</v>
      </c>
      <c r="C105" s="39" t="s">
        <v>644</v>
      </c>
      <c r="D105" s="39" t="s">
        <v>650</v>
      </c>
      <c r="E105" s="37" t="s">
        <v>536</v>
      </c>
      <c r="F105" s="40">
        <v>1</v>
      </c>
      <c r="G105" s="41">
        <v>1500000</v>
      </c>
      <c r="H105" s="41">
        <v>1500000</v>
      </c>
    </row>
    <row r="106" ht="29.9" customHeight="1" spans="1:8">
      <c r="A106" s="39" t="s">
        <v>46</v>
      </c>
      <c r="B106" s="39" t="s">
        <v>523</v>
      </c>
      <c r="C106" s="39" t="s">
        <v>644</v>
      </c>
      <c r="D106" s="39" t="s">
        <v>651</v>
      </c>
      <c r="E106" s="37" t="s">
        <v>536</v>
      </c>
      <c r="F106" s="40">
        <v>1</v>
      </c>
      <c r="G106" s="41">
        <v>1500000</v>
      </c>
      <c r="H106" s="41">
        <v>1500000</v>
      </c>
    </row>
    <row r="107" ht="29.9" customHeight="1" spans="1:8">
      <c r="A107" s="39" t="s">
        <v>46</v>
      </c>
      <c r="B107" s="39" t="s">
        <v>523</v>
      </c>
      <c r="C107" s="39" t="s">
        <v>644</v>
      </c>
      <c r="D107" s="39" t="s">
        <v>652</v>
      </c>
      <c r="E107" s="37" t="s">
        <v>536</v>
      </c>
      <c r="F107" s="40">
        <v>1</v>
      </c>
      <c r="G107" s="41">
        <v>800000</v>
      </c>
      <c r="H107" s="41">
        <v>800000</v>
      </c>
    </row>
    <row r="108" ht="29.9" customHeight="1" spans="1:8">
      <c r="A108" s="39" t="s">
        <v>46</v>
      </c>
      <c r="B108" s="39" t="s">
        <v>523</v>
      </c>
      <c r="C108" s="39" t="s">
        <v>644</v>
      </c>
      <c r="D108" s="39" t="s">
        <v>653</v>
      </c>
      <c r="E108" s="37" t="s">
        <v>536</v>
      </c>
      <c r="F108" s="40">
        <v>2</v>
      </c>
      <c r="G108" s="41">
        <v>100000</v>
      </c>
      <c r="H108" s="41">
        <v>200000</v>
      </c>
    </row>
    <row r="109" ht="29.9" customHeight="1" spans="1:8">
      <c r="A109" s="39" t="s">
        <v>46</v>
      </c>
      <c r="B109" s="39" t="s">
        <v>523</v>
      </c>
      <c r="C109" s="39" t="s">
        <v>654</v>
      </c>
      <c r="D109" s="39" t="s">
        <v>655</v>
      </c>
      <c r="E109" s="37" t="s">
        <v>536</v>
      </c>
      <c r="F109" s="40">
        <v>3</v>
      </c>
      <c r="G109" s="41">
        <v>160000</v>
      </c>
      <c r="H109" s="41">
        <v>480000</v>
      </c>
    </row>
    <row r="110" ht="29.9" customHeight="1" spans="1:8">
      <c r="A110" s="39" t="s">
        <v>46</v>
      </c>
      <c r="B110" s="39" t="s">
        <v>523</v>
      </c>
      <c r="C110" s="39" t="s">
        <v>656</v>
      </c>
      <c r="D110" s="39" t="s">
        <v>657</v>
      </c>
      <c r="E110" s="37" t="s">
        <v>398</v>
      </c>
      <c r="F110" s="40">
        <v>60</v>
      </c>
      <c r="G110" s="41">
        <v>5000</v>
      </c>
      <c r="H110" s="41">
        <v>300000</v>
      </c>
    </row>
    <row r="111" ht="29.9" customHeight="1" spans="1:8">
      <c r="A111" s="39" t="s">
        <v>46</v>
      </c>
      <c r="B111" s="39" t="s">
        <v>523</v>
      </c>
      <c r="C111" s="39" t="s">
        <v>658</v>
      </c>
      <c r="D111" s="39" t="s">
        <v>659</v>
      </c>
      <c r="E111" s="37" t="s">
        <v>398</v>
      </c>
      <c r="F111" s="40">
        <v>10</v>
      </c>
      <c r="G111" s="41">
        <v>28000</v>
      </c>
      <c r="H111" s="41">
        <v>280000</v>
      </c>
    </row>
    <row r="112" ht="29.9" customHeight="1" spans="1:8">
      <c r="A112" s="39" t="s">
        <v>46</v>
      </c>
      <c r="B112" s="39" t="s">
        <v>523</v>
      </c>
      <c r="C112" s="39" t="s">
        <v>658</v>
      </c>
      <c r="D112" s="39" t="s">
        <v>660</v>
      </c>
      <c r="E112" s="37" t="s">
        <v>536</v>
      </c>
      <c r="F112" s="40">
        <v>1</v>
      </c>
      <c r="G112" s="41">
        <v>200000</v>
      </c>
      <c r="H112" s="41">
        <v>200000</v>
      </c>
    </row>
    <row r="113" ht="29.9" customHeight="1" spans="1:8">
      <c r="A113" s="39" t="s">
        <v>46</v>
      </c>
      <c r="B113" s="39" t="s">
        <v>523</v>
      </c>
      <c r="C113" s="39" t="s">
        <v>661</v>
      </c>
      <c r="D113" s="39" t="s">
        <v>662</v>
      </c>
      <c r="E113" s="37" t="s">
        <v>536</v>
      </c>
      <c r="F113" s="40">
        <v>1</v>
      </c>
      <c r="G113" s="41">
        <v>100000</v>
      </c>
      <c r="H113" s="41">
        <v>100000</v>
      </c>
    </row>
    <row r="114" ht="29.9" customHeight="1" spans="1:8">
      <c r="A114" s="39" t="s">
        <v>46</v>
      </c>
      <c r="B114" s="39" t="s">
        <v>523</v>
      </c>
      <c r="C114" s="39" t="s">
        <v>663</v>
      </c>
      <c r="D114" s="39" t="s">
        <v>664</v>
      </c>
      <c r="E114" s="37" t="s">
        <v>536</v>
      </c>
      <c r="F114" s="40">
        <v>1</v>
      </c>
      <c r="G114" s="41">
        <v>1600000</v>
      </c>
      <c r="H114" s="41">
        <v>1600000</v>
      </c>
    </row>
    <row r="115" ht="29.9" customHeight="1" spans="1:8">
      <c r="A115" s="39" t="s">
        <v>46</v>
      </c>
      <c r="B115" s="39" t="s">
        <v>523</v>
      </c>
      <c r="C115" s="39" t="s">
        <v>663</v>
      </c>
      <c r="D115" s="39" t="s">
        <v>665</v>
      </c>
      <c r="E115" s="37" t="s">
        <v>536</v>
      </c>
      <c r="F115" s="40">
        <v>1</v>
      </c>
      <c r="G115" s="41">
        <v>1400000</v>
      </c>
      <c r="H115" s="41">
        <v>1400000</v>
      </c>
    </row>
    <row r="116" ht="29.9" customHeight="1" spans="1:8">
      <c r="A116" s="39" t="s">
        <v>46</v>
      </c>
      <c r="B116" s="39" t="s">
        <v>523</v>
      </c>
      <c r="C116" s="39" t="s">
        <v>663</v>
      </c>
      <c r="D116" s="39" t="s">
        <v>666</v>
      </c>
      <c r="E116" s="37" t="s">
        <v>536</v>
      </c>
      <c r="F116" s="40">
        <v>1</v>
      </c>
      <c r="G116" s="41">
        <v>140000</v>
      </c>
      <c r="H116" s="41">
        <v>140000</v>
      </c>
    </row>
    <row r="117" ht="29.9" customHeight="1" spans="1:8">
      <c r="A117" s="39" t="s">
        <v>46</v>
      </c>
      <c r="B117" s="39" t="s">
        <v>523</v>
      </c>
      <c r="C117" s="39" t="s">
        <v>663</v>
      </c>
      <c r="D117" s="39" t="s">
        <v>667</v>
      </c>
      <c r="E117" s="37" t="s">
        <v>536</v>
      </c>
      <c r="F117" s="40">
        <v>1</v>
      </c>
      <c r="G117" s="41">
        <v>340000</v>
      </c>
      <c r="H117" s="41">
        <v>340000</v>
      </c>
    </row>
    <row r="118" ht="29.9" customHeight="1" spans="1:8">
      <c r="A118" s="39" t="s">
        <v>46</v>
      </c>
      <c r="B118" s="39" t="s">
        <v>523</v>
      </c>
      <c r="C118" s="39" t="s">
        <v>663</v>
      </c>
      <c r="D118" s="39" t="s">
        <v>668</v>
      </c>
      <c r="E118" s="37" t="s">
        <v>536</v>
      </c>
      <c r="F118" s="40">
        <v>1</v>
      </c>
      <c r="G118" s="41">
        <v>150000</v>
      </c>
      <c r="H118" s="41">
        <v>150000</v>
      </c>
    </row>
    <row r="119" ht="29.9" customHeight="1" spans="1:8">
      <c r="A119" s="39" t="s">
        <v>46</v>
      </c>
      <c r="B119" s="39" t="s">
        <v>523</v>
      </c>
      <c r="C119" s="39" t="s">
        <v>663</v>
      </c>
      <c r="D119" s="39" t="s">
        <v>669</v>
      </c>
      <c r="E119" s="37" t="s">
        <v>536</v>
      </c>
      <c r="F119" s="40">
        <v>1</v>
      </c>
      <c r="G119" s="41">
        <v>5000000</v>
      </c>
      <c r="H119" s="41">
        <v>5000000</v>
      </c>
    </row>
    <row r="120" ht="29.9" customHeight="1" spans="1:8">
      <c r="A120" s="39" t="s">
        <v>46</v>
      </c>
      <c r="B120" s="39" t="s">
        <v>523</v>
      </c>
      <c r="C120" s="39" t="s">
        <v>663</v>
      </c>
      <c r="D120" s="39" t="s">
        <v>670</v>
      </c>
      <c r="E120" s="37" t="s">
        <v>536</v>
      </c>
      <c r="F120" s="40">
        <v>1</v>
      </c>
      <c r="G120" s="41">
        <v>480000</v>
      </c>
      <c r="H120" s="41">
        <v>480000</v>
      </c>
    </row>
    <row r="121" ht="29.9" customHeight="1" spans="1:8">
      <c r="A121" s="39" t="s">
        <v>46</v>
      </c>
      <c r="B121" s="39" t="s">
        <v>523</v>
      </c>
      <c r="C121" s="39" t="s">
        <v>663</v>
      </c>
      <c r="D121" s="39" t="s">
        <v>671</v>
      </c>
      <c r="E121" s="37" t="s">
        <v>536</v>
      </c>
      <c r="F121" s="40">
        <v>1</v>
      </c>
      <c r="G121" s="41">
        <v>2500000</v>
      </c>
      <c r="H121" s="41">
        <v>2500000</v>
      </c>
    </row>
    <row r="122" ht="29.9" customHeight="1" spans="1:8">
      <c r="A122" s="39" t="s">
        <v>46</v>
      </c>
      <c r="B122" s="39" t="s">
        <v>523</v>
      </c>
      <c r="C122" s="39" t="s">
        <v>663</v>
      </c>
      <c r="D122" s="39" t="s">
        <v>672</v>
      </c>
      <c r="E122" s="37" t="s">
        <v>536</v>
      </c>
      <c r="F122" s="40">
        <v>1</v>
      </c>
      <c r="G122" s="41">
        <v>450000</v>
      </c>
      <c r="H122" s="41">
        <v>450000</v>
      </c>
    </row>
    <row r="123" ht="29.9" customHeight="1" spans="1:8">
      <c r="A123" s="39" t="s">
        <v>46</v>
      </c>
      <c r="B123" s="39" t="s">
        <v>523</v>
      </c>
      <c r="C123" s="39" t="s">
        <v>663</v>
      </c>
      <c r="D123" s="39" t="s">
        <v>673</v>
      </c>
      <c r="E123" s="37" t="s">
        <v>536</v>
      </c>
      <c r="F123" s="40">
        <v>1</v>
      </c>
      <c r="G123" s="41">
        <v>350000</v>
      </c>
      <c r="H123" s="41">
        <v>350000</v>
      </c>
    </row>
    <row r="124" ht="29.9" customHeight="1" spans="1:8">
      <c r="A124" s="39" t="s">
        <v>46</v>
      </c>
      <c r="B124" s="39" t="s">
        <v>523</v>
      </c>
      <c r="C124" s="39" t="s">
        <v>663</v>
      </c>
      <c r="D124" s="39" t="s">
        <v>674</v>
      </c>
      <c r="E124" s="37" t="s">
        <v>536</v>
      </c>
      <c r="F124" s="40">
        <v>1</v>
      </c>
      <c r="G124" s="41">
        <v>300000</v>
      </c>
      <c r="H124" s="41">
        <v>300000</v>
      </c>
    </row>
    <row r="125" ht="29.9" customHeight="1" spans="1:8">
      <c r="A125" s="39" t="s">
        <v>46</v>
      </c>
      <c r="B125" s="39" t="s">
        <v>523</v>
      </c>
      <c r="C125" s="39" t="s">
        <v>663</v>
      </c>
      <c r="D125" s="39" t="s">
        <v>675</v>
      </c>
      <c r="E125" s="37" t="s">
        <v>536</v>
      </c>
      <c r="F125" s="40">
        <v>1</v>
      </c>
      <c r="G125" s="41">
        <v>600000</v>
      </c>
      <c r="H125" s="41">
        <v>600000</v>
      </c>
    </row>
    <row r="126" ht="29.9" customHeight="1" spans="1:8">
      <c r="A126" s="39" t="s">
        <v>46</v>
      </c>
      <c r="B126" s="39" t="s">
        <v>523</v>
      </c>
      <c r="C126" s="39" t="s">
        <v>663</v>
      </c>
      <c r="D126" s="39" t="s">
        <v>676</v>
      </c>
      <c r="E126" s="37" t="s">
        <v>536</v>
      </c>
      <c r="F126" s="40">
        <v>1</v>
      </c>
      <c r="G126" s="41">
        <v>800000</v>
      </c>
      <c r="H126" s="41">
        <v>800000</v>
      </c>
    </row>
    <row r="127" ht="29.9" customHeight="1" spans="1:8">
      <c r="A127" s="39" t="s">
        <v>46</v>
      </c>
      <c r="B127" s="39" t="s">
        <v>523</v>
      </c>
      <c r="C127" s="39" t="s">
        <v>663</v>
      </c>
      <c r="D127" s="39" t="s">
        <v>677</v>
      </c>
      <c r="E127" s="37" t="s">
        <v>536</v>
      </c>
      <c r="F127" s="40">
        <v>1</v>
      </c>
      <c r="G127" s="41">
        <v>500000</v>
      </c>
      <c r="H127" s="41">
        <v>500000</v>
      </c>
    </row>
    <row r="128" ht="29.9" customHeight="1" spans="1:8">
      <c r="A128" s="39" t="s">
        <v>46</v>
      </c>
      <c r="B128" s="39" t="s">
        <v>523</v>
      </c>
      <c r="C128" s="39" t="s">
        <v>663</v>
      </c>
      <c r="D128" s="39" t="s">
        <v>678</v>
      </c>
      <c r="E128" s="37" t="s">
        <v>536</v>
      </c>
      <c r="F128" s="40">
        <v>1</v>
      </c>
      <c r="G128" s="41">
        <v>360000</v>
      </c>
      <c r="H128" s="41">
        <v>360000</v>
      </c>
    </row>
    <row r="129" ht="29.9" customHeight="1" spans="1:8">
      <c r="A129" s="39" t="s">
        <v>46</v>
      </c>
      <c r="B129" s="39" t="s">
        <v>523</v>
      </c>
      <c r="C129" s="39" t="s">
        <v>663</v>
      </c>
      <c r="D129" s="39" t="s">
        <v>679</v>
      </c>
      <c r="E129" s="37" t="s">
        <v>536</v>
      </c>
      <c r="F129" s="40">
        <v>1</v>
      </c>
      <c r="G129" s="41">
        <v>1500000</v>
      </c>
      <c r="H129" s="41">
        <v>1500000</v>
      </c>
    </row>
    <row r="130" ht="29.9" customHeight="1" spans="1:8">
      <c r="A130" s="39" t="s">
        <v>46</v>
      </c>
      <c r="B130" s="39" t="s">
        <v>523</v>
      </c>
      <c r="C130" s="39" t="s">
        <v>663</v>
      </c>
      <c r="D130" s="39" t="s">
        <v>680</v>
      </c>
      <c r="E130" s="37" t="s">
        <v>536</v>
      </c>
      <c r="F130" s="40">
        <v>1</v>
      </c>
      <c r="G130" s="41">
        <v>1100000</v>
      </c>
      <c r="H130" s="41">
        <v>1100000</v>
      </c>
    </row>
    <row r="131" ht="29.9" customHeight="1" spans="1:8">
      <c r="A131" s="39" t="s">
        <v>46</v>
      </c>
      <c r="B131" s="39" t="s">
        <v>523</v>
      </c>
      <c r="C131" s="39" t="s">
        <v>663</v>
      </c>
      <c r="D131" s="39" t="s">
        <v>681</v>
      </c>
      <c r="E131" s="37" t="s">
        <v>536</v>
      </c>
      <c r="F131" s="40">
        <v>1</v>
      </c>
      <c r="G131" s="41">
        <v>1200000</v>
      </c>
      <c r="H131" s="41">
        <v>1200000</v>
      </c>
    </row>
    <row r="132" ht="29.9" customHeight="1" spans="1:8">
      <c r="A132" s="39" t="s">
        <v>46</v>
      </c>
      <c r="B132" s="39" t="s">
        <v>523</v>
      </c>
      <c r="C132" s="39" t="s">
        <v>663</v>
      </c>
      <c r="D132" s="39" t="s">
        <v>682</v>
      </c>
      <c r="E132" s="37" t="s">
        <v>398</v>
      </c>
      <c r="F132" s="40">
        <v>10</v>
      </c>
      <c r="G132" s="41">
        <v>100000</v>
      </c>
      <c r="H132" s="41">
        <v>1000000</v>
      </c>
    </row>
    <row r="133" ht="29.9" customHeight="1" spans="1:8">
      <c r="A133" s="39" t="s">
        <v>46</v>
      </c>
      <c r="B133" s="39" t="s">
        <v>523</v>
      </c>
      <c r="C133" s="39" t="s">
        <v>663</v>
      </c>
      <c r="D133" s="39" t="s">
        <v>683</v>
      </c>
      <c r="E133" s="37" t="s">
        <v>536</v>
      </c>
      <c r="F133" s="40">
        <v>1</v>
      </c>
      <c r="G133" s="41">
        <v>1500000</v>
      </c>
      <c r="H133" s="41">
        <v>1500000</v>
      </c>
    </row>
    <row r="134" ht="29.9" customHeight="1" spans="1:8">
      <c r="A134" s="39" t="s">
        <v>46</v>
      </c>
      <c r="B134" s="39" t="s">
        <v>523</v>
      </c>
      <c r="C134" s="39" t="s">
        <v>663</v>
      </c>
      <c r="D134" s="39" t="s">
        <v>684</v>
      </c>
      <c r="E134" s="37" t="s">
        <v>536</v>
      </c>
      <c r="F134" s="40">
        <v>1</v>
      </c>
      <c r="G134" s="41">
        <v>2000000</v>
      </c>
      <c r="H134" s="41">
        <v>2000000</v>
      </c>
    </row>
    <row r="135" ht="29.9" customHeight="1" spans="1:8">
      <c r="A135" s="39" t="s">
        <v>46</v>
      </c>
      <c r="B135" s="39" t="s">
        <v>523</v>
      </c>
      <c r="C135" s="39" t="s">
        <v>663</v>
      </c>
      <c r="D135" s="39" t="s">
        <v>685</v>
      </c>
      <c r="E135" s="37" t="s">
        <v>536</v>
      </c>
      <c r="F135" s="40">
        <v>1</v>
      </c>
      <c r="G135" s="41">
        <v>2700000</v>
      </c>
      <c r="H135" s="41">
        <v>2700000</v>
      </c>
    </row>
    <row r="136" ht="29.9" customHeight="1" spans="1:8">
      <c r="A136" s="39" t="s">
        <v>46</v>
      </c>
      <c r="B136" s="39" t="s">
        <v>523</v>
      </c>
      <c r="C136" s="39" t="s">
        <v>663</v>
      </c>
      <c r="D136" s="39" t="s">
        <v>686</v>
      </c>
      <c r="E136" s="37" t="s">
        <v>398</v>
      </c>
      <c r="F136" s="40">
        <v>1</v>
      </c>
      <c r="G136" s="41">
        <v>450000</v>
      </c>
      <c r="H136" s="41">
        <v>450000</v>
      </c>
    </row>
    <row r="137" ht="29.9" customHeight="1" spans="1:8">
      <c r="A137" s="39" t="s">
        <v>46</v>
      </c>
      <c r="B137" s="39" t="s">
        <v>523</v>
      </c>
      <c r="C137" s="39" t="s">
        <v>687</v>
      </c>
      <c r="D137" s="39" t="s">
        <v>688</v>
      </c>
      <c r="E137" s="37" t="s">
        <v>398</v>
      </c>
      <c r="F137" s="40">
        <v>10</v>
      </c>
      <c r="G137" s="41">
        <v>3000</v>
      </c>
      <c r="H137" s="41">
        <v>30000</v>
      </c>
    </row>
    <row r="138" ht="29.9" customHeight="1" spans="1:8">
      <c r="A138" s="39" t="s">
        <v>46</v>
      </c>
      <c r="B138" s="39" t="s">
        <v>689</v>
      </c>
      <c r="C138" s="39" t="s">
        <v>690</v>
      </c>
      <c r="D138" s="39" t="s">
        <v>691</v>
      </c>
      <c r="E138" s="37" t="s">
        <v>398</v>
      </c>
      <c r="F138" s="40">
        <v>100</v>
      </c>
      <c r="G138" s="41">
        <v>1000</v>
      </c>
      <c r="H138" s="41">
        <v>100000</v>
      </c>
    </row>
    <row r="139" ht="29.9" customHeight="1" spans="1:8">
      <c r="A139" s="39" t="s">
        <v>46</v>
      </c>
      <c r="B139" s="39" t="s">
        <v>689</v>
      </c>
      <c r="C139" s="39" t="s">
        <v>692</v>
      </c>
      <c r="D139" s="39" t="s">
        <v>693</v>
      </c>
      <c r="E139" s="37" t="s">
        <v>536</v>
      </c>
      <c r="F139" s="40">
        <v>23</v>
      </c>
      <c r="G139" s="41">
        <v>2500</v>
      </c>
      <c r="H139" s="41">
        <v>57500</v>
      </c>
    </row>
    <row r="140" ht="29.9" customHeight="1" spans="1:8">
      <c r="A140" s="39" t="s">
        <v>46</v>
      </c>
      <c r="B140" s="39" t="s">
        <v>689</v>
      </c>
      <c r="C140" s="39" t="s">
        <v>694</v>
      </c>
      <c r="D140" s="39" t="s">
        <v>695</v>
      </c>
      <c r="E140" s="37" t="s">
        <v>696</v>
      </c>
      <c r="F140" s="40">
        <v>200</v>
      </c>
      <c r="G140" s="41">
        <v>600</v>
      </c>
      <c r="H140" s="41">
        <v>120000</v>
      </c>
    </row>
    <row r="141" ht="29.9" customHeight="1" spans="1:8">
      <c r="A141" s="39" t="s">
        <v>46</v>
      </c>
      <c r="B141" s="39" t="s">
        <v>689</v>
      </c>
      <c r="C141" s="39" t="s">
        <v>697</v>
      </c>
      <c r="D141" s="39" t="s">
        <v>698</v>
      </c>
      <c r="E141" s="37" t="s">
        <v>696</v>
      </c>
      <c r="F141" s="40">
        <v>36</v>
      </c>
      <c r="G141" s="41">
        <v>2500</v>
      </c>
      <c r="H141" s="41">
        <v>90000</v>
      </c>
    </row>
    <row r="142" ht="29.9" customHeight="1" spans="1:8">
      <c r="A142" s="39" t="s">
        <v>46</v>
      </c>
      <c r="B142" s="39" t="s">
        <v>689</v>
      </c>
      <c r="C142" s="39" t="s">
        <v>699</v>
      </c>
      <c r="D142" s="39" t="s">
        <v>700</v>
      </c>
      <c r="E142" s="37" t="s">
        <v>701</v>
      </c>
      <c r="F142" s="40">
        <v>20</v>
      </c>
      <c r="G142" s="41">
        <v>2000</v>
      </c>
      <c r="H142" s="41">
        <v>40000</v>
      </c>
    </row>
    <row r="143" ht="29.9" customHeight="1" spans="1:8">
      <c r="A143" s="39" t="s">
        <v>46</v>
      </c>
      <c r="B143" s="39" t="s">
        <v>689</v>
      </c>
      <c r="C143" s="39" t="s">
        <v>702</v>
      </c>
      <c r="D143" s="39" t="s">
        <v>703</v>
      </c>
      <c r="E143" s="37" t="s">
        <v>704</v>
      </c>
      <c r="F143" s="40">
        <v>50</v>
      </c>
      <c r="G143" s="41">
        <v>1000</v>
      </c>
      <c r="H143" s="41">
        <v>50000</v>
      </c>
    </row>
    <row r="144" ht="29.9" customHeight="1" spans="1:8">
      <c r="A144" s="39" t="s">
        <v>46</v>
      </c>
      <c r="B144" s="39" t="s">
        <v>689</v>
      </c>
      <c r="C144" s="39" t="s">
        <v>705</v>
      </c>
      <c r="D144" s="39" t="s">
        <v>706</v>
      </c>
      <c r="E144" s="37" t="s">
        <v>704</v>
      </c>
      <c r="F144" s="40">
        <v>80</v>
      </c>
      <c r="G144" s="41">
        <v>1200</v>
      </c>
      <c r="H144" s="41">
        <v>96000</v>
      </c>
    </row>
    <row r="145" ht="29.9" customHeight="1" spans="1:8">
      <c r="A145" s="39" t="s">
        <v>46</v>
      </c>
      <c r="B145" s="39" t="s">
        <v>689</v>
      </c>
      <c r="C145" s="39" t="s">
        <v>707</v>
      </c>
      <c r="D145" s="39" t="s">
        <v>708</v>
      </c>
      <c r="E145" s="37" t="s">
        <v>704</v>
      </c>
      <c r="F145" s="40">
        <v>53</v>
      </c>
      <c r="G145" s="41">
        <v>1200</v>
      </c>
      <c r="H145" s="41">
        <v>63600</v>
      </c>
    </row>
    <row r="146" ht="29.9" customHeight="1" spans="1:8">
      <c r="A146" s="39" t="s">
        <v>46</v>
      </c>
      <c r="B146" s="39" t="s">
        <v>689</v>
      </c>
      <c r="C146" s="39" t="s">
        <v>709</v>
      </c>
      <c r="D146" s="39" t="s">
        <v>710</v>
      </c>
      <c r="E146" s="37" t="s">
        <v>701</v>
      </c>
      <c r="F146" s="40">
        <v>150</v>
      </c>
      <c r="G146" s="41">
        <v>1500</v>
      </c>
      <c r="H146" s="41">
        <v>225000</v>
      </c>
    </row>
    <row r="147" ht="29.9" customHeight="1" spans="1:8">
      <c r="A147" s="39" t="s">
        <v>46</v>
      </c>
      <c r="B147" s="39" t="s">
        <v>689</v>
      </c>
      <c r="C147" s="39" t="s">
        <v>711</v>
      </c>
      <c r="D147" s="39" t="s">
        <v>712</v>
      </c>
      <c r="E147" s="37" t="s">
        <v>696</v>
      </c>
      <c r="F147" s="40">
        <v>100</v>
      </c>
      <c r="G147" s="41">
        <v>500</v>
      </c>
      <c r="H147" s="41">
        <v>50000</v>
      </c>
    </row>
    <row r="148" ht="29.9" customHeight="1" spans="1:8">
      <c r="A148" s="39" t="s">
        <v>46</v>
      </c>
      <c r="B148" s="39" t="s">
        <v>689</v>
      </c>
      <c r="C148" s="39" t="s">
        <v>711</v>
      </c>
      <c r="D148" s="39" t="s">
        <v>713</v>
      </c>
      <c r="E148" s="37" t="s">
        <v>701</v>
      </c>
      <c r="F148" s="40">
        <v>60</v>
      </c>
      <c r="G148" s="41">
        <v>1000</v>
      </c>
      <c r="H148" s="41">
        <v>60000</v>
      </c>
    </row>
    <row r="149" ht="29.9" customHeight="1" spans="1:8">
      <c r="A149" s="39" t="s">
        <v>46</v>
      </c>
      <c r="B149" s="39" t="s">
        <v>689</v>
      </c>
      <c r="C149" s="39" t="s">
        <v>711</v>
      </c>
      <c r="D149" s="39" t="s">
        <v>714</v>
      </c>
      <c r="E149" s="37" t="s">
        <v>536</v>
      </c>
      <c r="F149" s="40">
        <v>20</v>
      </c>
      <c r="G149" s="41">
        <v>1000</v>
      </c>
      <c r="H149" s="41">
        <v>20000</v>
      </c>
    </row>
    <row r="150" ht="29.9" customHeight="1" spans="1:8">
      <c r="A150" s="39" t="s">
        <v>46</v>
      </c>
      <c r="B150" s="39" t="s">
        <v>689</v>
      </c>
      <c r="C150" s="39" t="s">
        <v>711</v>
      </c>
      <c r="D150" s="39" t="s">
        <v>715</v>
      </c>
      <c r="E150" s="37" t="s">
        <v>696</v>
      </c>
      <c r="F150" s="40">
        <v>100</v>
      </c>
      <c r="G150" s="41">
        <v>600</v>
      </c>
      <c r="H150" s="41">
        <v>60000</v>
      </c>
    </row>
    <row r="151" ht="20.15" customHeight="1" spans="1:8">
      <c r="A151" s="37" t="s">
        <v>31</v>
      </c>
      <c r="B151" s="37"/>
      <c r="C151" s="37"/>
      <c r="D151" s="37"/>
      <c r="E151" s="37"/>
      <c r="F151" s="40">
        <v>2073</v>
      </c>
      <c r="G151" s="41"/>
      <c r="H151" s="41">
        <v>215315100</v>
      </c>
    </row>
  </sheetData>
  <mergeCells count="8">
    <mergeCell ref="A2:H2"/>
    <mergeCell ref="F4:H4"/>
    <mergeCell ref="A151:E151"/>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9"/>
  <sheetViews>
    <sheetView showZeros="0" workbookViewId="0">
      <selection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716</v>
      </c>
    </row>
    <row r="2" ht="27.75" customHeight="1" spans="1:11">
      <c r="A2" s="26" t="s">
        <v>717</v>
      </c>
      <c r="B2" s="26"/>
      <c r="C2" s="26"/>
      <c r="D2" s="26"/>
      <c r="E2" s="26"/>
      <c r="F2" s="26"/>
      <c r="G2" s="26"/>
      <c r="H2" s="26"/>
      <c r="I2" s="26"/>
      <c r="J2" s="26"/>
      <c r="K2" s="26"/>
    </row>
    <row r="3" ht="13.5" customHeight="1" spans="1:11">
      <c r="A3" s="4" t="str">
        <f>"单位名称："&amp;"昆明医科大学第二附属医院"</f>
        <v>单位名称：昆明医科大学第二附属医院</v>
      </c>
      <c r="B3" s="5"/>
      <c r="C3" s="5"/>
      <c r="D3" s="5"/>
      <c r="E3" s="5"/>
      <c r="F3" s="5"/>
      <c r="G3" s="5"/>
      <c r="H3" s="6"/>
      <c r="I3" s="6"/>
      <c r="J3" s="6"/>
      <c r="K3" s="7" t="s">
        <v>144</v>
      </c>
    </row>
    <row r="4" ht="21.75" customHeight="1" spans="1:11">
      <c r="A4" s="8" t="s">
        <v>257</v>
      </c>
      <c r="B4" s="8" t="s">
        <v>156</v>
      </c>
      <c r="C4" s="8" t="s">
        <v>258</v>
      </c>
      <c r="D4" s="9" t="s">
        <v>157</v>
      </c>
      <c r="E4" s="9" t="s">
        <v>158</v>
      </c>
      <c r="F4" s="9" t="s">
        <v>159</v>
      </c>
      <c r="G4" s="9" t="s">
        <v>160</v>
      </c>
      <c r="H4" s="15" t="s">
        <v>31</v>
      </c>
      <c r="I4" s="10" t="s">
        <v>718</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719</v>
      </c>
      <c r="C8" s="28"/>
      <c r="D8" s="28"/>
      <c r="E8" s="28"/>
      <c r="F8" s="28"/>
      <c r="G8" s="28"/>
      <c r="H8" s="22">
        <v>9000000</v>
      </c>
      <c r="I8" s="22">
        <v>9000000</v>
      </c>
      <c r="J8" s="22"/>
      <c r="K8" s="22"/>
    </row>
    <row r="9" ht="30.65" customHeight="1" spans="1:11">
      <c r="A9" s="20" t="s">
        <v>262</v>
      </c>
      <c r="B9" s="20" t="s">
        <v>719</v>
      </c>
      <c r="C9" s="20" t="s">
        <v>46</v>
      </c>
      <c r="D9" s="20" t="s">
        <v>99</v>
      </c>
      <c r="E9" s="20" t="s">
        <v>100</v>
      </c>
      <c r="F9" s="20" t="s">
        <v>268</v>
      </c>
      <c r="G9" s="20" t="s">
        <v>269</v>
      </c>
      <c r="H9" s="22">
        <v>9000000</v>
      </c>
      <c r="I9" s="22">
        <v>9000000</v>
      </c>
      <c r="J9" s="22"/>
      <c r="K9" s="22"/>
    </row>
    <row r="10" ht="30.65" customHeight="1" spans="1:11">
      <c r="A10" s="29"/>
      <c r="B10" s="20" t="s">
        <v>720</v>
      </c>
      <c r="C10" s="29"/>
      <c r="D10" s="29"/>
      <c r="E10" s="29"/>
      <c r="F10" s="29"/>
      <c r="G10" s="29"/>
      <c r="H10" s="22">
        <v>9569700</v>
      </c>
      <c r="I10" s="22">
        <v>9569700</v>
      </c>
      <c r="J10" s="22"/>
      <c r="K10" s="22"/>
    </row>
    <row r="11" ht="30.65" customHeight="1" spans="1:11">
      <c r="A11" s="20" t="s">
        <v>262</v>
      </c>
      <c r="B11" s="20" t="s">
        <v>720</v>
      </c>
      <c r="C11" s="20" t="s">
        <v>46</v>
      </c>
      <c r="D11" s="20" t="s">
        <v>99</v>
      </c>
      <c r="E11" s="20" t="s">
        <v>100</v>
      </c>
      <c r="F11" s="20" t="s">
        <v>221</v>
      </c>
      <c r="G11" s="20" t="s">
        <v>222</v>
      </c>
      <c r="H11" s="22">
        <v>10000</v>
      </c>
      <c r="I11" s="22">
        <v>10000</v>
      </c>
      <c r="J11" s="22"/>
      <c r="K11" s="22"/>
    </row>
    <row r="12" ht="30.65" customHeight="1" spans="1:11">
      <c r="A12" s="20" t="s">
        <v>262</v>
      </c>
      <c r="B12" s="20" t="s">
        <v>720</v>
      </c>
      <c r="C12" s="20" t="s">
        <v>46</v>
      </c>
      <c r="D12" s="20" t="s">
        <v>99</v>
      </c>
      <c r="E12" s="20" t="s">
        <v>100</v>
      </c>
      <c r="F12" s="20" t="s">
        <v>241</v>
      </c>
      <c r="G12" s="20" t="s">
        <v>242</v>
      </c>
      <c r="H12" s="22">
        <v>2428500</v>
      </c>
      <c r="I12" s="22">
        <v>2428500</v>
      </c>
      <c r="J12" s="22"/>
      <c r="K12" s="22"/>
    </row>
    <row r="13" ht="30.65" customHeight="1" spans="1:11">
      <c r="A13" s="20" t="s">
        <v>262</v>
      </c>
      <c r="B13" s="20" t="s">
        <v>720</v>
      </c>
      <c r="C13" s="20" t="s">
        <v>46</v>
      </c>
      <c r="D13" s="20" t="s">
        <v>99</v>
      </c>
      <c r="E13" s="20" t="s">
        <v>100</v>
      </c>
      <c r="F13" s="20" t="s">
        <v>199</v>
      </c>
      <c r="G13" s="20" t="s">
        <v>200</v>
      </c>
      <c r="H13" s="22">
        <v>7131200</v>
      </c>
      <c r="I13" s="22">
        <v>7131200</v>
      </c>
      <c r="J13" s="22"/>
      <c r="K13" s="22"/>
    </row>
    <row r="14" ht="30.65" customHeight="1" spans="1:11">
      <c r="A14" s="29"/>
      <c r="B14" s="20" t="s">
        <v>721</v>
      </c>
      <c r="C14" s="29"/>
      <c r="D14" s="29"/>
      <c r="E14" s="29"/>
      <c r="F14" s="29"/>
      <c r="G14" s="29"/>
      <c r="H14" s="22">
        <v>20000</v>
      </c>
      <c r="I14" s="22">
        <v>20000</v>
      </c>
      <c r="J14" s="22"/>
      <c r="K14" s="22"/>
    </row>
    <row r="15" ht="30.65" customHeight="1" spans="1:11">
      <c r="A15" s="20" t="s">
        <v>262</v>
      </c>
      <c r="B15" s="20" t="s">
        <v>721</v>
      </c>
      <c r="C15" s="20" t="s">
        <v>46</v>
      </c>
      <c r="D15" s="20" t="s">
        <v>99</v>
      </c>
      <c r="E15" s="20" t="s">
        <v>100</v>
      </c>
      <c r="F15" s="20" t="s">
        <v>241</v>
      </c>
      <c r="G15" s="20" t="s">
        <v>242</v>
      </c>
      <c r="H15" s="22">
        <v>20000</v>
      </c>
      <c r="I15" s="22">
        <v>20000</v>
      </c>
      <c r="J15" s="22"/>
      <c r="K15" s="22"/>
    </row>
    <row r="16" ht="30.65" customHeight="1" spans="1:11">
      <c r="A16" s="29"/>
      <c r="B16" s="20" t="s">
        <v>722</v>
      </c>
      <c r="C16" s="29"/>
      <c r="D16" s="29"/>
      <c r="E16" s="29"/>
      <c r="F16" s="29"/>
      <c r="G16" s="29"/>
      <c r="H16" s="22">
        <v>6000000</v>
      </c>
      <c r="I16" s="22">
        <v>6000000</v>
      </c>
      <c r="J16" s="22"/>
      <c r="K16" s="22"/>
    </row>
    <row r="17" ht="30.65" customHeight="1" spans="1:11">
      <c r="A17" s="20" t="s">
        <v>262</v>
      </c>
      <c r="B17" s="20" t="s">
        <v>722</v>
      </c>
      <c r="C17" s="20" t="s">
        <v>46</v>
      </c>
      <c r="D17" s="20" t="s">
        <v>99</v>
      </c>
      <c r="E17" s="20" t="s">
        <v>100</v>
      </c>
      <c r="F17" s="20" t="s">
        <v>221</v>
      </c>
      <c r="G17" s="20" t="s">
        <v>222</v>
      </c>
      <c r="H17" s="22">
        <v>1000</v>
      </c>
      <c r="I17" s="22">
        <v>1000</v>
      </c>
      <c r="J17" s="22"/>
      <c r="K17" s="22"/>
    </row>
    <row r="18" ht="30.65" customHeight="1" spans="1:11">
      <c r="A18" s="20" t="s">
        <v>262</v>
      </c>
      <c r="B18" s="20" t="s">
        <v>722</v>
      </c>
      <c r="C18" s="20" t="s">
        <v>46</v>
      </c>
      <c r="D18" s="20" t="s">
        <v>99</v>
      </c>
      <c r="E18" s="20" t="s">
        <v>100</v>
      </c>
      <c r="F18" s="20" t="s">
        <v>233</v>
      </c>
      <c r="G18" s="20" t="s">
        <v>234</v>
      </c>
      <c r="H18" s="22">
        <v>20000</v>
      </c>
      <c r="I18" s="22">
        <v>20000</v>
      </c>
      <c r="J18" s="22"/>
      <c r="K18" s="22"/>
    </row>
    <row r="19" ht="30.65" customHeight="1" spans="1:11">
      <c r="A19" s="20" t="s">
        <v>262</v>
      </c>
      <c r="B19" s="20" t="s">
        <v>722</v>
      </c>
      <c r="C19" s="20" t="s">
        <v>46</v>
      </c>
      <c r="D19" s="20" t="s">
        <v>99</v>
      </c>
      <c r="E19" s="20" t="s">
        <v>100</v>
      </c>
      <c r="F19" s="20" t="s">
        <v>241</v>
      </c>
      <c r="G19" s="20" t="s">
        <v>242</v>
      </c>
      <c r="H19" s="22">
        <v>250700</v>
      </c>
      <c r="I19" s="22">
        <v>250700</v>
      </c>
      <c r="J19" s="22"/>
      <c r="K19" s="22"/>
    </row>
    <row r="20" ht="30.65" customHeight="1" spans="1:11">
      <c r="A20" s="20" t="s">
        <v>262</v>
      </c>
      <c r="B20" s="20" t="s">
        <v>722</v>
      </c>
      <c r="C20" s="20" t="s">
        <v>46</v>
      </c>
      <c r="D20" s="20" t="s">
        <v>99</v>
      </c>
      <c r="E20" s="20" t="s">
        <v>100</v>
      </c>
      <c r="F20" s="20" t="s">
        <v>247</v>
      </c>
      <c r="G20" s="20" t="s">
        <v>248</v>
      </c>
      <c r="H20" s="22">
        <v>15000</v>
      </c>
      <c r="I20" s="22">
        <v>15000</v>
      </c>
      <c r="J20" s="22"/>
      <c r="K20" s="22"/>
    </row>
    <row r="21" ht="30.65" customHeight="1" spans="1:11">
      <c r="A21" s="20" t="s">
        <v>262</v>
      </c>
      <c r="B21" s="20" t="s">
        <v>722</v>
      </c>
      <c r="C21" s="20" t="s">
        <v>46</v>
      </c>
      <c r="D21" s="20" t="s">
        <v>99</v>
      </c>
      <c r="E21" s="20" t="s">
        <v>100</v>
      </c>
      <c r="F21" s="20" t="s">
        <v>249</v>
      </c>
      <c r="G21" s="20" t="s">
        <v>250</v>
      </c>
      <c r="H21" s="22">
        <v>5000</v>
      </c>
      <c r="I21" s="22">
        <v>5000</v>
      </c>
      <c r="J21" s="22"/>
      <c r="K21" s="22"/>
    </row>
    <row r="22" ht="30.65" customHeight="1" spans="1:11">
      <c r="A22" s="20" t="s">
        <v>262</v>
      </c>
      <c r="B22" s="20" t="s">
        <v>722</v>
      </c>
      <c r="C22" s="20" t="s">
        <v>46</v>
      </c>
      <c r="D22" s="20" t="s">
        <v>99</v>
      </c>
      <c r="E22" s="20" t="s">
        <v>100</v>
      </c>
      <c r="F22" s="20" t="s">
        <v>217</v>
      </c>
      <c r="G22" s="20" t="s">
        <v>218</v>
      </c>
      <c r="H22" s="22">
        <v>30000</v>
      </c>
      <c r="I22" s="22">
        <v>30000</v>
      </c>
      <c r="J22" s="22"/>
      <c r="K22" s="22"/>
    </row>
    <row r="23" ht="30.65" customHeight="1" spans="1:11">
      <c r="A23" s="20" t="s">
        <v>262</v>
      </c>
      <c r="B23" s="20" t="s">
        <v>722</v>
      </c>
      <c r="C23" s="20" t="s">
        <v>46</v>
      </c>
      <c r="D23" s="20" t="s">
        <v>99</v>
      </c>
      <c r="E23" s="20" t="s">
        <v>100</v>
      </c>
      <c r="F23" s="20" t="s">
        <v>268</v>
      </c>
      <c r="G23" s="20" t="s">
        <v>269</v>
      </c>
      <c r="H23" s="22">
        <v>5678300</v>
      </c>
      <c r="I23" s="22">
        <v>5678300</v>
      </c>
      <c r="J23" s="22"/>
      <c r="K23" s="22"/>
    </row>
    <row r="24" ht="30.65" customHeight="1" spans="1:11">
      <c r="A24" s="29"/>
      <c r="B24" s="20" t="s">
        <v>723</v>
      </c>
      <c r="C24" s="29"/>
      <c r="D24" s="29"/>
      <c r="E24" s="29"/>
      <c r="F24" s="29"/>
      <c r="G24" s="29"/>
      <c r="H24" s="22">
        <v>480000</v>
      </c>
      <c r="I24" s="22">
        <v>480000</v>
      </c>
      <c r="J24" s="22"/>
      <c r="K24" s="22"/>
    </row>
    <row r="25" ht="30.65" customHeight="1" spans="1:11">
      <c r="A25" s="20" t="s">
        <v>262</v>
      </c>
      <c r="B25" s="20" t="s">
        <v>723</v>
      </c>
      <c r="C25" s="20" t="s">
        <v>46</v>
      </c>
      <c r="D25" s="20" t="s">
        <v>103</v>
      </c>
      <c r="E25" s="20" t="s">
        <v>104</v>
      </c>
      <c r="F25" s="20" t="s">
        <v>233</v>
      </c>
      <c r="G25" s="20" t="s">
        <v>234</v>
      </c>
      <c r="H25" s="22">
        <v>113200</v>
      </c>
      <c r="I25" s="22">
        <v>113200</v>
      </c>
      <c r="J25" s="22"/>
      <c r="K25" s="22"/>
    </row>
    <row r="26" ht="30.65" customHeight="1" spans="1:11">
      <c r="A26" s="20" t="s">
        <v>262</v>
      </c>
      <c r="B26" s="20" t="s">
        <v>723</v>
      </c>
      <c r="C26" s="20" t="s">
        <v>46</v>
      </c>
      <c r="D26" s="20" t="s">
        <v>103</v>
      </c>
      <c r="E26" s="20" t="s">
        <v>104</v>
      </c>
      <c r="F26" s="20" t="s">
        <v>243</v>
      </c>
      <c r="G26" s="20" t="s">
        <v>244</v>
      </c>
      <c r="H26" s="22">
        <v>203820</v>
      </c>
      <c r="I26" s="22">
        <v>203820</v>
      </c>
      <c r="J26" s="22"/>
      <c r="K26" s="22"/>
    </row>
    <row r="27" ht="30.65" customHeight="1" spans="1:11">
      <c r="A27" s="20" t="s">
        <v>262</v>
      </c>
      <c r="B27" s="20" t="s">
        <v>723</v>
      </c>
      <c r="C27" s="20" t="s">
        <v>46</v>
      </c>
      <c r="D27" s="20" t="s">
        <v>103</v>
      </c>
      <c r="E27" s="20" t="s">
        <v>104</v>
      </c>
      <c r="F27" s="20" t="s">
        <v>247</v>
      </c>
      <c r="G27" s="20" t="s">
        <v>248</v>
      </c>
      <c r="H27" s="22">
        <v>150000</v>
      </c>
      <c r="I27" s="22">
        <v>150000</v>
      </c>
      <c r="J27" s="22"/>
      <c r="K27" s="22"/>
    </row>
    <row r="28" ht="30.65" customHeight="1" spans="1:11">
      <c r="A28" s="20" t="s">
        <v>262</v>
      </c>
      <c r="B28" s="20" t="s">
        <v>723</v>
      </c>
      <c r="C28" s="20" t="s">
        <v>46</v>
      </c>
      <c r="D28" s="20" t="s">
        <v>103</v>
      </c>
      <c r="E28" s="20" t="s">
        <v>104</v>
      </c>
      <c r="F28" s="20" t="s">
        <v>268</v>
      </c>
      <c r="G28" s="20" t="s">
        <v>269</v>
      </c>
      <c r="H28" s="22">
        <v>12980</v>
      </c>
      <c r="I28" s="22">
        <v>12980</v>
      </c>
      <c r="J28" s="22"/>
      <c r="K28" s="22"/>
    </row>
    <row r="29" ht="18.75" customHeight="1" spans="1:11">
      <c r="A29" s="30" t="s">
        <v>119</v>
      </c>
      <c r="B29" s="31"/>
      <c r="C29" s="31"/>
      <c r="D29" s="31"/>
      <c r="E29" s="31"/>
      <c r="F29" s="31"/>
      <c r="G29" s="32"/>
      <c r="H29" s="22">
        <v>25069700</v>
      </c>
      <c r="I29" s="22">
        <v>25069700</v>
      </c>
      <c r="J29" s="22"/>
      <c r="K29" s="22"/>
    </row>
  </sheetData>
  <mergeCells count="15">
    <mergeCell ref="A2:K2"/>
    <mergeCell ref="A3:G3"/>
    <mergeCell ref="I4:K4"/>
    <mergeCell ref="A29:G2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C21" sqref="C2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724</v>
      </c>
    </row>
    <row r="2" ht="27.75" customHeight="1" spans="1:7">
      <c r="A2" s="3" t="s">
        <v>725</v>
      </c>
      <c r="B2" s="3"/>
      <c r="C2" s="3"/>
      <c r="D2" s="3"/>
      <c r="E2" s="3"/>
      <c r="F2" s="3"/>
      <c r="G2" s="3"/>
    </row>
    <row r="3" ht="13.5" customHeight="1" spans="1:7">
      <c r="A3" s="4" t="str">
        <f>"单位名称："&amp;"昆明医科大学第二附属医院"</f>
        <v>单位名称：昆明医科大学第二附属医院</v>
      </c>
      <c r="B3" s="5"/>
      <c r="C3" s="5"/>
      <c r="D3" s="5"/>
      <c r="E3" s="6"/>
      <c r="F3" s="6"/>
      <c r="G3" s="7" t="s">
        <v>144</v>
      </c>
    </row>
    <row r="4" ht="21.75" customHeight="1" spans="1:7">
      <c r="A4" s="8" t="s">
        <v>258</v>
      </c>
      <c r="B4" s="8" t="s">
        <v>257</v>
      </c>
      <c r="C4" s="8" t="s">
        <v>156</v>
      </c>
      <c r="D4" s="9" t="s">
        <v>726</v>
      </c>
      <c r="E4" s="10" t="s">
        <v>34</v>
      </c>
      <c r="F4" s="11"/>
      <c r="G4" s="12"/>
    </row>
    <row r="5" ht="21.75" customHeight="1" spans="1:7">
      <c r="A5" s="13"/>
      <c r="B5" s="13"/>
      <c r="C5" s="13"/>
      <c r="D5" s="14"/>
      <c r="E5" s="15" t="s">
        <v>727</v>
      </c>
      <c r="F5" s="9" t="s">
        <v>728</v>
      </c>
      <c r="G5" s="9" t="s">
        <v>729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14000000</v>
      </c>
      <c r="F8" s="22">
        <v>14000000</v>
      </c>
      <c r="G8" s="22">
        <v>14000000</v>
      </c>
    </row>
    <row r="9" ht="29.9" customHeight="1" spans="1:7">
      <c r="A9" s="20"/>
      <c r="B9" s="20" t="s">
        <v>730</v>
      </c>
      <c r="C9" s="20" t="s">
        <v>307</v>
      </c>
      <c r="D9" s="20" t="s">
        <v>731</v>
      </c>
      <c r="E9" s="22">
        <v>14000000</v>
      </c>
      <c r="F9" s="22">
        <v>14000000</v>
      </c>
      <c r="G9" s="22">
        <v>14000000</v>
      </c>
    </row>
    <row r="10" ht="18.75" customHeight="1" spans="1:7">
      <c r="A10" s="23" t="s">
        <v>31</v>
      </c>
      <c r="B10" s="24" t="s">
        <v>732</v>
      </c>
      <c r="C10" s="24"/>
      <c r="D10" s="25"/>
      <c r="E10" s="22">
        <v>14000000</v>
      </c>
      <c r="F10" s="22">
        <v>14000000</v>
      </c>
      <c r="G10" s="22">
        <v>14000000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2025-02-08T03:02:00Z</dcterms:created>
  <dcterms:modified xsi:type="dcterms:W3CDTF">2025-02-11T00:11:20Z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0506EAE5665E494395AB60E34ABC933C_13</vt:lpwstr>
  </property>
  <property fmtid="{D5CDD505-2E9C-101B-9397-08002B2CF9AE}" pid="3" name="KSOProductBuildVer">
    <vt:lpwstr>2052-12.1.0.19770</vt:lpwstr>
  </property>
</Properties>
</file>